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18795" windowHeight="11370" tabRatio="708" activeTab="0"/>
  </bookViews>
  <sheets>
    <sheet name="학부모, 학생 만족도 정리" sheetId="1" r:id="rId1"/>
    <sheet name="학부모" sheetId="2" r:id="rId2"/>
    <sheet name="급수한자" sheetId="3" r:id="rId3"/>
    <sheet name="컴퓨터" sheetId="4" r:id="rId4"/>
    <sheet name="로봇과학" sheetId="5" r:id="rId5"/>
    <sheet name="로봇제작" sheetId="6" r:id="rId6"/>
    <sheet name="영어" sheetId="7" r:id="rId7"/>
    <sheet name="주산암산" sheetId="8" r:id="rId8"/>
    <sheet name="수학" sheetId="9" r:id="rId9"/>
    <sheet name="아동요리" sheetId="10" r:id="rId10"/>
    <sheet name="역사체험교실" sheetId="11" r:id="rId11"/>
    <sheet name="클레이" sheetId="12" r:id="rId12"/>
    <sheet name="바둑" sheetId="13" r:id="rId13"/>
    <sheet name="미술" sheetId="14" r:id="rId14"/>
    <sheet name="생명과학" sheetId="15" r:id="rId15"/>
    <sheet name="과학탐구" sheetId="16" r:id="rId16"/>
    <sheet name="방송댄스" sheetId="17" r:id="rId17"/>
    <sheet name="독서논술" sheetId="18" r:id="rId18"/>
  </sheets>
  <definedNames/>
  <calcPr calcId="145621"/>
</workbook>
</file>

<file path=xl/sharedStrings.xml><?xml version="1.0" encoding="utf-8"?>
<sst xmlns="http://schemas.openxmlformats.org/spreadsheetml/2006/main" count="511" uniqueCount="104">
  <si>
    <t>한가지를 참여하면 더 많은 수업을 들을 수 없어서 아쉽습니다. 시간이 너무 겹치네요.</t>
  </si>
  <si>
    <r>
      <t xml:space="preserve">수강
인원
</t>
    </r>
    <r>
      <rPr>
        <sz val="11"/>
        <color rgb="FF000000"/>
        <rFont val="맑은 고딕"/>
        <family val="2"/>
      </rPr>
      <t>(1,2분기)</t>
    </r>
  </si>
  <si>
    <t>바이올린도 했으면 좋겠네요.</t>
  </si>
  <si>
    <t>급수한자 (최경희 강사)</t>
  </si>
  <si>
    <t>역사체험교실 (이선자 강사)</t>
  </si>
  <si>
    <t>생명과학 (김선미 강사)</t>
  </si>
  <si>
    <t>1. 학부모 설문 결과</t>
  </si>
  <si>
    <t>독서논술 (김세정 강사)</t>
  </si>
  <si>
    <t>아동요리 (김양미 강사)</t>
  </si>
  <si>
    <t>컴퓨터 (이은희 강사)</t>
  </si>
  <si>
    <t>주산, 암산 (조관희 강사)</t>
  </si>
  <si>
    <t>과학탐구 (김연경 강사)</t>
  </si>
  <si>
    <t>만족</t>
  </si>
  <si>
    <t>불만</t>
  </si>
  <si>
    <t>평균</t>
  </si>
  <si>
    <t>만족도</t>
  </si>
  <si>
    <t>총점</t>
  </si>
  <si>
    <t>미술</t>
  </si>
  <si>
    <t>명</t>
  </si>
  <si>
    <t>보통</t>
  </si>
  <si>
    <t>구분</t>
  </si>
  <si>
    <t>수학</t>
  </si>
  <si>
    <t>방과후학교 수업중 체육과 관련된 수업이 없어서 많이 아쉽습니다. 강좌도 너무 적어서 선택하기도 어렵고 같은 분야가 중복되는 생각이 듭니다.</t>
  </si>
  <si>
    <t>13. 방과후학교 수업중 체육과 관련된 수업이 없어서 많이 아쉽습니다. 강좌도 너무 적어서 선택하기도 어렵고 같은 분야가 중복되는 생각이 듭니다.</t>
  </si>
  <si>
    <t>1. 체육활동이 있는 강좌가 있었으면 좋겠습니다. 중복되는 듯한 강좌보다는 다양한 강좌를 개설해주세요.</t>
  </si>
  <si>
    <t>4. 코딩 수업후 아이가 프로그램 만든것과 함께 수업진행 상황을 문자로 보내주셔서 좋았습니다. 문자를 보고 배운것에 대해 아이와 대화도 할 수 있어 좋았구요.</t>
  </si>
  <si>
    <t>7. 방과후학교가 자녀의 특기 계발과 실력 향상에 도움이 되었습니까?</t>
  </si>
  <si>
    <t>(매우만족 5점, 만족 4점, 보통 3점, 불만 2점, 매우불만 1점)</t>
  </si>
  <si>
    <t>4. 프로그램의 내용과 분량은 학습이나 활동하기에 적절하였습니까?</t>
  </si>
  <si>
    <t>6. 아이들을 사랑으로 대해주시고 잘 가르쳐주셔서 너무 감사합니다.</t>
  </si>
  <si>
    <t>6. 프로그램에 적극 참여할 수 있도록 관심을 가지고 지도하였습니까?</t>
  </si>
  <si>
    <t>3. 4년동안 로봇과학을 하면서 아이가 많은 것을 배운 것 같습니다.</t>
  </si>
  <si>
    <t>시흥은행초등학교 2018학년도 상반기 방과후학교 교육활동 만족도 조사 결과</t>
  </si>
  <si>
    <t>8. 앞으로 이 프로그램에 계속 참여하거나 다른 친구에게 권유하겠습니까?</t>
  </si>
  <si>
    <t>체육활동이 있는 강좌가 있었으면 좋겠습니다. 중복되는 듯한 강좌보다는 다양한 강좌를 개설해주세요.</t>
  </si>
  <si>
    <t>5. 프로그램별 수강 인원, 수준별 반 편성(특기적성 프로그램) 등에
   대하여 만족하십니까?</t>
  </si>
  <si>
    <t>10. 악기나 예체능 방과후 활동이 있었으면 좋겠어요.</t>
  </si>
  <si>
    <t>3. 프로그램을 운영하기 위한 준비는 잘 되었습니까?</t>
  </si>
  <si>
    <t>저학년 영어특강 좀 개설해주세요. 사교육 조장합니다!!</t>
  </si>
  <si>
    <t>8. 방과후학교가 사교육비를 줄이는데 도움이 되었습니까?</t>
  </si>
  <si>
    <t>항상 신경써주시고 성심성의껏 잘 가르쳐주셔서 감사합니다.</t>
  </si>
  <si>
    <t>2. 요리의 경우 좀 더 메뉴가 다양하길 원합니다.</t>
  </si>
  <si>
    <t>6. 방과후학교 프로그램 운영 환경에 대해 만족하십니까?</t>
  </si>
  <si>
    <t>7. 저학년 영어특강 좀 개설해주세요. 사교육 조장합니다!!</t>
  </si>
  <si>
    <t>2. 사용된 교재 및 재료는 프로그램 내용에 도움이 되었습니까?</t>
  </si>
  <si>
    <t>15. 자녀의 실력에 비해 조금 난이도가 높은 것 같습니다.</t>
  </si>
  <si>
    <t>11. 항상 신경써주시고 성심성의껏 잘 가르쳐주셔서 감사합니다.</t>
  </si>
  <si>
    <t>7. 프로그램이 특기 계발과 실력 향상에 도움이 되었습니까?</t>
  </si>
  <si>
    <t>강사진의 기준이 모호하고, 하고싶은 프로그램이 전혀 없다.</t>
  </si>
  <si>
    <t>2. 방과후학교 주당 프로그램 운영 시간에 대하여 만족하십니까?</t>
  </si>
  <si>
    <t>5. 강사는 프로그램 내용을 이하하기 쉽게 설명하였습니까?</t>
  </si>
  <si>
    <t>9. 강사진의 기준이 모호하고, 하고싶은 프로그램이 전혀 없다.</t>
  </si>
  <si>
    <t>아이들을 사랑으로 대해주시고 잘 가르쳐주셔서 너무 감사합니다.</t>
  </si>
  <si>
    <t>4년동안 로봇과학을 하면서 아이가 많은 것을 배운 것 같습니다.</t>
  </si>
  <si>
    <t>코딩 수업후 아이가 프로그램 만든것과 함께 수업진행 상황을 문자로 보내주셔서 좋았습니다. 문자를 보고 배운것에 대해 아이와 대화도 할 수 있어 좋았구요.</t>
  </si>
  <si>
    <t>독서 논술
(1분기 후 폐강)</t>
  </si>
  <si>
    <t>12. 바이올린도 했으면 좋겠네요.</t>
  </si>
  <si>
    <t>주에 두번씩 했으면 좋겠습니다.</t>
  </si>
  <si>
    <t>클레이와 핸드아트 (박유희 강사)</t>
  </si>
  <si>
    <t>시간이 매우 한정적이어서 더 듣고싶은 강좌가 있으나 듣지 못합니다. 시간의 다양성이 필요합니다. (방송댄스, 역사수업 등)</t>
  </si>
  <si>
    <t>8. 시간이 매우 한정적이어서 더 듣고싶은 강좌가 있으나 듣지 못합니다. 시간의 다양성이 필요합니다. (방송댄스, 역사수업 등)</t>
  </si>
  <si>
    <t>5. 프로그램별 수강 인원, 수준별 반 편성(특기적성 프로그램) 등에 대하여 만족하십니까?</t>
  </si>
  <si>
    <t>14. 한가지를 참여하면 더 많은 수업을 들을 수 없어서 아쉽습니다. 시간이 너무 겹치네요.</t>
  </si>
  <si>
    <t>영어 (김영 강사)</t>
  </si>
  <si>
    <t>바둑 (이현숙 강사)</t>
  </si>
  <si>
    <t>바      둑</t>
  </si>
  <si>
    <t>수      학</t>
  </si>
  <si>
    <t>미      술</t>
  </si>
  <si>
    <t>영      어</t>
  </si>
  <si>
    <t>3. 기타 의견</t>
  </si>
  <si>
    <t>2. 학생 설문 결과</t>
  </si>
  <si>
    <t>클레이와
핸드아트</t>
  </si>
  <si>
    <t>로봇 과학</t>
  </si>
  <si>
    <t>설문내용</t>
  </si>
  <si>
    <t>설문참여자 :</t>
  </si>
  <si>
    <t>매우불만</t>
  </si>
  <si>
    <t>방송댄스</t>
  </si>
  <si>
    <t>급수 한자</t>
  </si>
  <si>
    <t>컴  퓨  터</t>
  </si>
  <si>
    <t>생명 과학</t>
  </si>
  <si>
    <t>로봇 제작</t>
  </si>
  <si>
    <t>역사 체험</t>
  </si>
  <si>
    <t>방송 댄스</t>
  </si>
  <si>
    <t>과학 탐구</t>
  </si>
  <si>
    <t>로봇제작</t>
  </si>
  <si>
    <t>학부모용</t>
  </si>
  <si>
    <t>설문 항목</t>
  </si>
  <si>
    <t>로봇과학</t>
  </si>
  <si>
    <t>아동 요리</t>
  </si>
  <si>
    <t>항목별만족도</t>
  </si>
  <si>
    <t>항목별 만족도</t>
  </si>
  <si>
    <t>설문
참여인원</t>
  </si>
  <si>
    <t>매우만족</t>
  </si>
  <si>
    <t>설문 참여인원</t>
  </si>
  <si>
    <t>주산 암산</t>
  </si>
  <si>
    <t>전체 만족도</t>
  </si>
  <si>
    <t>1. 방과후학교 운영전반에 대하여 만족하십니까?</t>
  </si>
  <si>
    <t>악기나 예체능 방과후 활동이 있었으면 좋겠어요.</t>
  </si>
  <si>
    <t>3. 방과후학교 강사진에 대하여 만족하십니까?</t>
  </si>
  <si>
    <t>요리의 경우 좀 더 메뉴가 다양하길 원합니다.</t>
  </si>
  <si>
    <t>4. 방과후학교 수강료에 대하여 만족하십니까?</t>
  </si>
  <si>
    <t>딸 실력에 비해 조금 난이도가 높은 것 같습니다.</t>
  </si>
  <si>
    <t>1. 프로그램 운영 시간을 잘 지켰습니까?</t>
  </si>
  <si>
    <t>5. 주에 두번씩 했으면 좋겠습니다.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</si>
</sst>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 "/>
    <numFmt numFmtId="165" formatCode="#,##0.0_ "/>
  </numFmts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4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  <font>
      <sz val="10"/>
      <color rgb="FF000000"/>
      <name val="맑은 고딕"/>
      <family val="2"/>
    </font>
    <font>
      <b/>
      <sz val="10"/>
      <color rgb="FF000000"/>
      <name val="맑은 고딕"/>
      <family val="2"/>
    </font>
    <font>
      <b/>
      <sz val="20"/>
      <color rgb="FF000000"/>
      <name val="맑은 고딕"/>
      <family val="2"/>
    </font>
    <font>
      <b/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C6DAF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medium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hair"/>
      <bottom style="thick"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ck"/>
      <right style="thin"/>
      <top/>
      <bottom style="hair"/>
    </border>
    <border>
      <left style="thick"/>
      <right style="thin"/>
      <top style="hair"/>
      <bottom style="hair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 style="double"/>
    </border>
    <border>
      <left/>
      <right style="thin"/>
      <top style="thick"/>
      <bottom style="double"/>
    </border>
    <border>
      <left style="thick"/>
      <right style="thin"/>
      <top style="hair"/>
      <bottom style="thick"/>
    </border>
    <border>
      <left style="thin"/>
      <right style="thick"/>
      <top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medium"/>
      <bottom style="hair"/>
    </border>
    <border>
      <left style="thin"/>
      <right style="thick"/>
      <top style="medium"/>
      <bottom style="hair"/>
    </border>
    <border>
      <left style="thin"/>
      <right style="thick"/>
      <top style="hair"/>
      <bottom/>
    </border>
    <border>
      <left style="thick"/>
      <right style="thin"/>
      <top style="hair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84"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indent="1"/>
    </xf>
    <xf numFmtId="0" fontId="7" fillId="0" borderId="9" xfId="0" applyNumberFormat="1" applyFont="1" applyBorder="1" applyAlignment="1">
      <alignment horizontal="left" vertical="center" indent="1"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11" xfId="0" applyNumberFormat="1" applyFont="1" applyBorder="1" applyAlignment="1">
      <alignment horizontal="left" vertical="center" indent="1"/>
    </xf>
    <xf numFmtId="0" fontId="7" fillId="0" borderId="12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14" xfId="0" applyNumberFormat="1" applyFont="1" applyBorder="1" applyAlignment="1">
      <alignment horizontal="left" vertical="center" indent="1"/>
    </xf>
    <xf numFmtId="0" fontId="7" fillId="0" borderId="15" xfId="0" applyNumberFormat="1" applyFont="1" applyBorder="1" applyAlignment="1">
      <alignment horizontal="left" vertical="center" indent="1"/>
    </xf>
    <xf numFmtId="0" fontId="7" fillId="0" borderId="16" xfId="0" applyNumberFormat="1" applyFont="1" applyBorder="1" applyAlignment="1">
      <alignment horizontal="left" vertical="center" indent="1"/>
    </xf>
    <xf numFmtId="0" fontId="7" fillId="0" borderId="17" xfId="0" applyNumberFormat="1" applyFont="1" applyBorder="1" applyAlignment="1">
      <alignment horizontal="left" vertical="center" indent="1"/>
    </xf>
    <xf numFmtId="0" fontId="7" fillId="0" borderId="18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left" vertical="center" wrapText="1" indent="1"/>
    </xf>
    <xf numFmtId="0" fontId="8" fillId="0" borderId="2" xfId="0" applyNumberFormat="1" applyFont="1" applyFill="1" applyBorder="1" applyAlignment="1">
      <alignment horizontal="left" vertical="center" wrapText="1" indent="1"/>
    </xf>
    <xf numFmtId="0" fontId="8" fillId="0" borderId="24" xfId="0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>
      <alignment horizontal="left" vertical="center" wrapText="1" indent="1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 indent="1"/>
    </xf>
    <xf numFmtId="0" fontId="8" fillId="0" borderId="8" xfId="0" applyNumberFormat="1" applyFont="1" applyFill="1" applyBorder="1" applyAlignment="1">
      <alignment horizontal="left" vertical="center" wrapText="1" indent="1"/>
    </xf>
    <xf numFmtId="9" fontId="7" fillId="0" borderId="34" xfId="0" applyNumberFormat="1" applyFont="1" applyBorder="1" applyAlignment="1">
      <alignment horizontal="center" vertical="center"/>
    </xf>
    <xf numFmtId="9" fontId="7" fillId="0" borderId="35" xfId="0" applyNumberFormat="1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/>
    </xf>
    <xf numFmtId="0" fontId="8" fillId="2" borderId="37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9" fontId="7" fillId="0" borderId="39" xfId="0" applyNumberFormat="1" applyFont="1" applyBorder="1" applyAlignment="1">
      <alignment horizontal="center" vertical="center"/>
    </xf>
    <xf numFmtId="0" fontId="8" fillId="2" borderId="40" xfId="0" applyNumberFormat="1" applyFont="1" applyFill="1" applyBorder="1" applyAlignment="1">
      <alignment horizontal="center" vertical="center" wrapText="1"/>
    </xf>
    <xf numFmtId="0" fontId="8" fillId="2" borderId="33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9" fontId="7" fillId="0" borderId="41" xfId="0" applyNumberFormat="1" applyFont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 vertical="center"/>
    </xf>
    <xf numFmtId="0" fontId="8" fillId="2" borderId="40" xfId="0" applyNumberFormat="1" applyFont="1" applyFill="1" applyBorder="1" applyAlignment="1">
      <alignment horizontal="center" vertical="center"/>
    </xf>
    <xf numFmtId="9" fontId="7" fillId="0" borderId="4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8" fillId="2" borderId="43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128"/>
  <sheetViews>
    <sheetView tabSelected="1" view="pageBreakPreview" zoomScale="75" zoomScaleSheetLayoutView="75" workbookViewId="0" topLeftCell="A82">
      <selection activeCell="C116" sqref="C116"/>
    </sheetView>
  </sheetViews>
  <sheetFormatPr defaultColWidth="9.00390625" defaultRowHeight="16.5"/>
  <cols>
    <col min="1" max="1" width="12.75390625" style="11" customWidth="1"/>
    <col min="2" max="2" width="11.625" style="11" customWidth="1"/>
    <col min="3" max="10" width="17.625" style="10" customWidth="1"/>
    <col min="11" max="11" width="7.25390625" style="10" customWidth="1"/>
    <col min="12" max="12" width="7.625" style="10" customWidth="1"/>
    <col min="13" max="13" width="9.75390625" style="10" customWidth="1"/>
    <col min="14" max="72" width="4.625" style="10" customWidth="1"/>
    <col min="73" max="138" width="4.625" style="11" customWidth="1"/>
    <col min="139" max="215" width="4.625" style="10" customWidth="1"/>
    <col min="216" max="16384" width="9.00390625" style="11" customWidth="1"/>
  </cols>
  <sheetData>
    <row r="1" spans="1:13" ht="29.15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5" customHeight="1"/>
    <row r="3" ht="24.95" customHeight="1">
      <c r="A3" s="1" t="s">
        <v>6</v>
      </c>
    </row>
    <row r="4" spans="1:13" ht="20.1" customHeight="1">
      <c r="A4" s="47" t="s">
        <v>86</v>
      </c>
      <c r="B4" s="48"/>
      <c r="C4" s="48"/>
      <c r="D4" s="48"/>
      <c r="E4" s="18" t="s">
        <v>92</v>
      </c>
      <c r="F4" s="18" t="s">
        <v>12</v>
      </c>
      <c r="G4" s="18" t="s">
        <v>19</v>
      </c>
      <c r="H4" s="18" t="s">
        <v>13</v>
      </c>
      <c r="I4" s="18" t="s">
        <v>75</v>
      </c>
      <c r="J4" s="18" t="s">
        <v>90</v>
      </c>
      <c r="K4" s="59" t="s">
        <v>93</v>
      </c>
      <c r="L4" s="60"/>
      <c r="M4" s="20" t="s">
        <v>95</v>
      </c>
    </row>
    <row r="5" spans="1:13" ht="20.1" customHeight="1">
      <c r="A5" s="49" t="s">
        <v>96</v>
      </c>
      <c r="B5" s="50"/>
      <c r="C5" s="50"/>
      <c r="D5" s="50"/>
      <c r="E5" s="21">
        <v>71</v>
      </c>
      <c r="F5" s="21">
        <v>108</v>
      </c>
      <c r="G5" s="21">
        <v>25</v>
      </c>
      <c r="H5" s="21">
        <v>4</v>
      </c>
      <c r="I5" s="21">
        <v>0</v>
      </c>
      <c r="J5" s="24">
        <v>0.8399999999999999</v>
      </c>
      <c r="K5" s="53">
        <v>208</v>
      </c>
      <c r="L5" s="54"/>
      <c r="M5" s="63">
        <v>0.84</v>
      </c>
    </row>
    <row r="6" spans="1:13" ht="20.1" customHeight="1">
      <c r="A6" s="51" t="s">
        <v>49</v>
      </c>
      <c r="B6" s="52"/>
      <c r="C6" s="52"/>
      <c r="D6" s="52"/>
      <c r="E6" s="22">
        <v>68</v>
      </c>
      <c r="F6" s="22">
        <v>102</v>
      </c>
      <c r="G6" s="22">
        <v>36</v>
      </c>
      <c r="H6" s="22">
        <v>2</v>
      </c>
      <c r="I6" s="22">
        <v>0</v>
      </c>
      <c r="J6" s="13">
        <v>0.8399999999999999</v>
      </c>
      <c r="K6" s="55"/>
      <c r="L6" s="56"/>
      <c r="M6" s="64"/>
    </row>
    <row r="7" spans="1:13" ht="20.1" customHeight="1">
      <c r="A7" s="51" t="s">
        <v>98</v>
      </c>
      <c r="B7" s="52"/>
      <c r="C7" s="52"/>
      <c r="D7" s="52"/>
      <c r="E7" s="22">
        <v>79</v>
      </c>
      <c r="F7" s="22">
        <v>109</v>
      </c>
      <c r="G7" s="22">
        <v>20</v>
      </c>
      <c r="H7" s="22">
        <v>0</v>
      </c>
      <c r="I7" s="22">
        <v>0</v>
      </c>
      <c r="J7" s="13">
        <v>0.86</v>
      </c>
      <c r="K7" s="55"/>
      <c r="L7" s="56"/>
      <c r="M7" s="64"/>
    </row>
    <row r="8" spans="1:13" ht="20.1" customHeight="1">
      <c r="A8" s="51" t="s">
        <v>100</v>
      </c>
      <c r="B8" s="52"/>
      <c r="C8" s="52"/>
      <c r="D8" s="52"/>
      <c r="E8" s="22">
        <v>63</v>
      </c>
      <c r="F8" s="22">
        <v>94</v>
      </c>
      <c r="G8" s="22">
        <v>50</v>
      </c>
      <c r="H8" s="22">
        <v>1</v>
      </c>
      <c r="I8" s="22">
        <v>0</v>
      </c>
      <c r="J8" s="13">
        <v>0.82</v>
      </c>
      <c r="K8" s="55"/>
      <c r="L8" s="56"/>
      <c r="M8" s="64"/>
    </row>
    <row r="9" spans="1:13" ht="30" customHeight="1">
      <c r="A9" s="51" t="s">
        <v>35</v>
      </c>
      <c r="B9" s="52"/>
      <c r="C9" s="52"/>
      <c r="D9" s="52"/>
      <c r="E9" s="22">
        <v>66</v>
      </c>
      <c r="F9" s="22">
        <v>93</v>
      </c>
      <c r="G9" s="22">
        <v>48</v>
      </c>
      <c r="H9" s="22">
        <v>1</v>
      </c>
      <c r="I9" s="22">
        <v>0</v>
      </c>
      <c r="J9" s="13">
        <v>0.82</v>
      </c>
      <c r="K9" s="55"/>
      <c r="L9" s="56"/>
      <c r="M9" s="64"/>
    </row>
    <row r="10" spans="1:13" ht="20.1" customHeight="1">
      <c r="A10" s="51" t="s">
        <v>42</v>
      </c>
      <c r="B10" s="52"/>
      <c r="C10" s="52"/>
      <c r="D10" s="52"/>
      <c r="E10" s="22">
        <v>64</v>
      </c>
      <c r="F10" s="22">
        <v>93</v>
      </c>
      <c r="G10" s="22">
        <v>48</v>
      </c>
      <c r="H10" s="22">
        <v>3</v>
      </c>
      <c r="I10" s="22">
        <v>0</v>
      </c>
      <c r="J10" s="13">
        <v>0.82</v>
      </c>
      <c r="K10" s="55"/>
      <c r="L10" s="56"/>
      <c r="M10" s="64"/>
    </row>
    <row r="11" spans="1:13" ht="20.1" customHeight="1">
      <c r="A11" s="51" t="s">
        <v>26</v>
      </c>
      <c r="B11" s="52"/>
      <c r="C11" s="52"/>
      <c r="D11" s="52"/>
      <c r="E11" s="22">
        <v>71</v>
      </c>
      <c r="F11" s="22">
        <v>102</v>
      </c>
      <c r="G11" s="22">
        <v>33</v>
      </c>
      <c r="H11" s="22">
        <v>2</v>
      </c>
      <c r="I11" s="22">
        <v>0</v>
      </c>
      <c r="J11" s="13">
        <v>0.8399999999999999</v>
      </c>
      <c r="K11" s="55"/>
      <c r="L11" s="56"/>
      <c r="M11" s="64"/>
    </row>
    <row r="12" spans="1:13" ht="20.1" customHeight="1">
      <c r="A12" s="61" t="s">
        <v>39</v>
      </c>
      <c r="B12" s="62"/>
      <c r="C12" s="62"/>
      <c r="D12" s="62"/>
      <c r="E12" s="23">
        <v>69</v>
      </c>
      <c r="F12" s="23">
        <v>72</v>
      </c>
      <c r="G12" s="23">
        <v>63</v>
      </c>
      <c r="H12" s="23">
        <v>3</v>
      </c>
      <c r="I12" s="23">
        <v>1</v>
      </c>
      <c r="J12" s="25">
        <v>0.8</v>
      </c>
      <c r="K12" s="57"/>
      <c r="L12" s="58"/>
      <c r="M12" s="65"/>
    </row>
    <row r="13" ht="15" customHeight="1"/>
    <row r="14" ht="24.95" customHeight="1">
      <c r="A14" s="1" t="s">
        <v>70</v>
      </c>
    </row>
    <row r="15" spans="1:13" ht="57.75" customHeight="1">
      <c r="A15" s="17" t="s">
        <v>20</v>
      </c>
      <c r="B15" s="18" t="s">
        <v>15</v>
      </c>
      <c r="C15" s="19" t="s">
        <v>102</v>
      </c>
      <c r="D15" s="19" t="s">
        <v>44</v>
      </c>
      <c r="E15" s="19" t="s">
        <v>37</v>
      </c>
      <c r="F15" s="19" t="s">
        <v>28</v>
      </c>
      <c r="G15" s="19" t="s">
        <v>50</v>
      </c>
      <c r="H15" s="19" t="s">
        <v>30</v>
      </c>
      <c r="I15" s="19" t="s">
        <v>47</v>
      </c>
      <c r="J15" s="19" t="s">
        <v>33</v>
      </c>
      <c r="K15" s="45" t="s">
        <v>1</v>
      </c>
      <c r="L15" s="45" t="s">
        <v>91</v>
      </c>
      <c r="M15" s="20" t="s">
        <v>95</v>
      </c>
    </row>
    <row r="16" spans="1:13" ht="16.5">
      <c r="A16" s="78" t="s">
        <v>77</v>
      </c>
      <c r="B16" s="14" t="s">
        <v>92</v>
      </c>
      <c r="C16" s="14">
        <v>26</v>
      </c>
      <c r="D16" s="14">
        <v>24</v>
      </c>
      <c r="E16" s="14">
        <v>23</v>
      </c>
      <c r="F16" s="14">
        <v>18</v>
      </c>
      <c r="G16" s="14">
        <v>21</v>
      </c>
      <c r="H16" s="14">
        <v>22</v>
      </c>
      <c r="I16" s="14">
        <v>21</v>
      </c>
      <c r="J16" s="14">
        <v>14</v>
      </c>
      <c r="K16" s="69">
        <v>91</v>
      </c>
      <c r="L16" s="69">
        <v>38</v>
      </c>
      <c r="M16" s="63">
        <v>0.9</v>
      </c>
    </row>
    <row r="17" spans="1:13" ht="16.5">
      <c r="A17" s="67"/>
      <c r="B17" s="12" t="s">
        <v>12</v>
      </c>
      <c r="C17" s="12">
        <v>8</v>
      </c>
      <c r="D17" s="12">
        <v>11</v>
      </c>
      <c r="E17" s="12">
        <v>12</v>
      </c>
      <c r="F17" s="12">
        <v>13</v>
      </c>
      <c r="G17" s="12">
        <v>14</v>
      </c>
      <c r="H17" s="12">
        <v>12</v>
      </c>
      <c r="I17" s="12">
        <v>11</v>
      </c>
      <c r="J17" s="12">
        <v>14</v>
      </c>
      <c r="K17" s="70"/>
      <c r="L17" s="70"/>
      <c r="M17" s="64"/>
    </row>
    <row r="18" spans="1:13" ht="16.5">
      <c r="A18" s="67"/>
      <c r="B18" s="12" t="s">
        <v>19</v>
      </c>
      <c r="C18" s="12">
        <v>4</v>
      </c>
      <c r="D18" s="12">
        <v>2</v>
      </c>
      <c r="E18" s="12">
        <v>3</v>
      </c>
      <c r="F18" s="12">
        <v>7</v>
      </c>
      <c r="G18" s="12">
        <v>2</v>
      </c>
      <c r="H18" s="12">
        <v>4</v>
      </c>
      <c r="I18" s="12">
        <v>6</v>
      </c>
      <c r="J18" s="12">
        <v>8</v>
      </c>
      <c r="K18" s="70"/>
      <c r="L18" s="70"/>
      <c r="M18" s="64"/>
    </row>
    <row r="19" spans="1:13" ht="16.5">
      <c r="A19" s="67"/>
      <c r="B19" s="12" t="s">
        <v>13</v>
      </c>
      <c r="C19" s="12">
        <v>0</v>
      </c>
      <c r="D19" s="12">
        <v>0</v>
      </c>
      <c r="E19" s="12">
        <v>0</v>
      </c>
      <c r="F19" s="12">
        <v>0</v>
      </c>
      <c r="G19" s="12">
        <v>1</v>
      </c>
      <c r="H19" s="12">
        <v>0</v>
      </c>
      <c r="I19" s="12">
        <v>0</v>
      </c>
      <c r="J19" s="12">
        <v>1</v>
      </c>
      <c r="K19" s="70"/>
      <c r="L19" s="70"/>
      <c r="M19" s="64"/>
    </row>
    <row r="20" spans="1:13" ht="16.5">
      <c r="A20" s="67"/>
      <c r="B20" s="15" t="s">
        <v>75</v>
      </c>
      <c r="C20" s="15">
        <v>0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1</v>
      </c>
      <c r="K20" s="70"/>
      <c r="L20" s="70"/>
      <c r="M20" s="64"/>
    </row>
    <row r="21" spans="1:13" ht="16.5">
      <c r="A21" s="82"/>
      <c r="B21" s="41" t="s">
        <v>89</v>
      </c>
      <c r="C21" s="42">
        <v>0.92</v>
      </c>
      <c r="D21" s="42">
        <v>0.9</v>
      </c>
      <c r="E21" s="42">
        <v>0.92</v>
      </c>
      <c r="F21" s="42">
        <v>0.86</v>
      </c>
      <c r="G21" s="42">
        <v>0.9</v>
      </c>
      <c r="H21" s="42">
        <v>0.9</v>
      </c>
      <c r="I21" s="42">
        <v>0.88</v>
      </c>
      <c r="J21" s="42">
        <v>0.82</v>
      </c>
      <c r="K21" s="81"/>
      <c r="L21" s="81"/>
      <c r="M21" s="80"/>
    </row>
    <row r="22" spans="1:13" ht="13.55">
      <c r="A22" s="79" t="s">
        <v>78</v>
      </c>
      <c r="B22" s="16" t="s">
        <v>92</v>
      </c>
      <c r="C22" s="16">
        <v>39</v>
      </c>
      <c r="D22" s="16">
        <v>35</v>
      </c>
      <c r="E22" s="16">
        <v>38</v>
      </c>
      <c r="F22" s="16">
        <v>35</v>
      </c>
      <c r="G22" s="16">
        <v>36</v>
      </c>
      <c r="H22" s="16">
        <v>30</v>
      </c>
      <c r="I22" s="16">
        <v>30</v>
      </c>
      <c r="J22" s="16">
        <v>32</v>
      </c>
      <c r="K22" s="75">
        <v>179</v>
      </c>
      <c r="L22" s="75">
        <v>57</v>
      </c>
      <c r="M22" s="77">
        <v>0.92</v>
      </c>
    </row>
    <row r="23" spans="1:13" ht="16.5">
      <c r="A23" s="67"/>
      <c r="B23" s="12" t="s">
        <v>12</v>
      </c>
      <c r="C23" s="12">
        <v>15</v>
      </c>
      <c r="D23" s="12">
        <v>20</v>
      </c>
      <c r="E23" s="12">
        <v>16</v>
      </c>
      <c r="F23" s="12">
        <v>19</v>
      </c>
      <c r="G23" s="12">
        <v>17</v>
      </c>
      <c r="H23" s="12">
        <v>23</v>
      </c>
      <c r="I23" s="12">
        <v>24</v>
      </c>
      <c r="J23" s="12">
        <v>18</v>
      </c>
      <c r="K23" s="70"/>
      <c r="L23" s="70"/>
      <c r="M23" s="64"/>
    </row>
    <row r="24" spans="1:13" ht="16.5">
      <c r="A24" s="67"/>
      <c r="B24" s="12" t="s">
        <v>19</v>
      </c>
      <c r="C24" s="12">
        <v>1</v>
      </c>
      <c r="D24" s="12">
        <v>2</v>
      </c>
      <c r="E24" s="12">
        <v>3</v>
      </c>
      <c r="F24" s="12">
        <v>2</v>
      </c>
      <c r="G24" s="12">
        <v>4</v>
      </c>
      <c r="H24" s="12">
        <v>4</v>
      </c>
      <c r="I24" s="12">
        <v>3</v>
      </c>
      <c r="J24" s="12">
        <v>6</v>
      </c>
      <c r="K24" s="70"/>
      <c r="L24" s="70"/>
      <c r="M24" s="64"/>
    </row>
    <row r="25" spans="1:13" ht="16.5">
      <c r="A25" s="67"/>
      <c r="B25" s="12" t="s">
        <v>13</v>
      </c>
      <c r="C25" s="12">
        <v>0</v>
      </c>
      <c r="D25" s="12">
        <v>0</v>
      </c>
      <c r="E25" s="12">
        <v>0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70"/>
      <c r="L25" s="70"/>
      <c r="M25" s="64"/>
    </row>
    <row r="26" spans="1:13" ht="16.5">
      <c r="A26" s="67"/>
      <c r="B26" s="40" t="s">
        <v>75</v>
      </c>
      <c r="C26" s="40">
        <v>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1</v>
      </c>
      <c r="K26" s="70"/>
      <c r="L26" s="70"/>
      <c r="M26" s="64"/>
    </row>
    <row r="27" spans="1:13" ht="13.55">
      <c r="A27" s="68"/>
      <c r="B27" s="36" t="s">
        <v>89</v>
      </c>
      <c r="C27" s="37">
        <v>0.92</v>
      </c>
      <c r="D27" s="37">
        <v>0.92</v>
      </c>
      <c r="E27" s="37">
        <v>0.94</v>
      </c>
      <c r="F27" s="37">
        <v>0.92</v>
      </c>
      <c r="G27" s="37">
        <v>0.92</v>
      </c>
      <c r="H27" s="37">
        <v>0.9</v>
      </c>
      <c r="I27" s="37">
        <v>0.9</v>
      </c>
      <c r="J27" s="37">
        <v>0.9</v>
      </c>
      <c r="K27" s="71"/>
      <c r="L27" s="71"/>
      <c r="M27" s="72"/>
    </row>
    <row r="28" spans="1:13" ht="13.55">
      <c r="A28" s="79" t="s">
        <v>72</v>
      </c>
      <c r="B28" s="16" t="s">
        <v>92</v>
      </c>
      <c r="C28" s="16">
        <v>5</v>
      </c>
      <c r="D28" s="16">
        <v>7</v>
      </c>
      <c r="E28" s="16">
        <v>6</v>
      </c>
      <c r="F28" s="16">
        <v>5</v>
      </c>
      <c r="G28" s="16">
        <v>5</v>
      </c>
      <c r="H28" s="16">
        <v>6</v>
      </c>
      <c r="I28" s="16">
        <v>6</v>
      </c>
      <c r="J28" s="16">
        <v>5</v>
      </c>
      <c r="K28" s="75">
        <v>35</v>
      </c>
      <c r="L28" s="75">
        <v>9</v>
      </c>
      <c r="M28" s="77">
        <v>0.92</v>
      </c>
    </row>
    <row r="29" spans="1:13" ht="16.5">
      <c r="A29" s="67"/>
      <c r="B29" s="12" t="s">
        <v>12</v>
      </c>
      <c r="C29" s="12">
        <v>4</v>
      </c>
      <c r="D29" s="12">
        <v>2</v>
      </c>
      <c r="E29" s="12">
        <v>3</v>
      </c>
      <c r="F29" s="12">
        <v>4</v>
      </c>
      <c r="G29" s="12">
        <v>2</v>
      </c>
      <c r="H29" s="12">
        <v>3</v>
      </c>
      <c r="I29" s="12">
        <v>2</v>
      </c>
      <c r="J29" s="12">
        <v>3</v>
      </c>
      <c r="K29" s="70"/>
      <c r="L29" s="70"/>
      <c r="M29" s="64"/>
    </row>
    <row r="30" spans="1:13" ht="16.5">
      <c r="A30" s="67"/>
      <c r="B30" s="12" t="s">
        <v>19</v>
      </c>
      <c r="C30" s="12">
        <v>0</v>
      </c>
      <c r="D30" s="12">
        <v>0</v>
      </c>
      <c r="E30" s="12">
        <v>0</v>
      </c>
      <c r="F30" s="12">
        <v>0</v>
      </c>
      <c r="G30" s="12">
        <v>2</v>
      </c>
      <c r="H30" s="12">
        <v>0</v>
      </c>
      <c r="I30" s="12">
        <v>1</v>
      </c>
      <c r="J30" s="12">
        <v>0</v>
      </c>
      <c r="K30" s="70"/>
      <c r="L30" s="70"/>
      <c r="M30" s="64"/>
    </row>
    <row r="31" spans="1:13" ht="16.5">
      <c r="A31" s="67"/>
      <c r="B31" s="12" t="s">
        <v>13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</v>
      </c>
      <c r="K31" s="70"/>
      <c r="L31" s="70"/>
      <c r="M31" s="64"/>
    </row>
    <row r="32" spans="1:13" ht="16.5">
      <c r="A32" s="67"/>
      <c r="B32" s="15" t="s">
        <v>75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70"/>
      <c r="L32" s="70"/>
      <c r="M32" s="64"/>
    </row>
    <row r="33" spans="1:13" ht="13.55">
      <c r="A33" s="68"/>
      <c r="B33" s="38" t="s">
        <v>89</v>
      </c>
      <c r="C33" s="39">
        <v>0.92</v>
      </c>
      <c r="D33" s="39">
        <v>0.96</v>
      </c>
      <c r="E33" s="39">
        <v>0.94</v>
      </c>
      <c r="F33" s="39">
        <v>0.92</v>
      </c>
      <c r="G33" s="39">
        <v>0.88</v>
      </c>
      <c r="H33" s="39">
        <v>0.94</v>
      </c>
      <c r="I33" s="39">
        <v>0.92</v>
      </c>
      <c r="J33" s="39">
        <v>0.88</v>
      </c>
      <c r="K33" s="71"/>
      <c r="L33" s="71"/>
      <c r="M33" s="72"/>
    </row>
    <row r="34" spans="1:13" ht="16.5">
      <c r="A34" s="78" t="s">
        <v>80</v>
      </c>
      <c r="B34" s="14" t="s">
        <v>92</v>
      </c>
      <c r="C34" s="14">
        <v>7</v>
      </c>
      <c r="D34" s="14">
        <v>8</v>
      </c>
      <c r="E34" s="14">
        <v>8</v>
      </c>
      <c r="F34" s="14">
        <v>6</v>
      </c>
      <c r="G34" s="14">
        <v>5</v>
      </c>
      <c r="H34" s="14">
        <v>5</v>
      </c>
      <c r="I34" s="14">
        <v>7</v>
      </c>
      <c r="J34" s="14">
        <v>6</v>
      </c>
      <c r="K34" s="69">
        <v>35</v>
      </c>
      <c r="L34" s="69">
        <v>10</v>
      </c>
      <c r="M34" s="63">
        <v>0.92</v>
      </c>
    </row>
    <row r="35" spans="1:13" ht="16.5">
      <c r="A35" s="67"/>
      <c r="B35" s="12" t="s">
        <v>12</v>
      </c>
      <c r="C35" s="12">
        <v>2</v>
      </c>
      <c r="D35" s="12">
        <v>2</v>
      </c>
      <c r="E35" s="12">
        <v>2</v>
      </c>
      <c r="F35" s="12">
        <v>2</v>
      </c>
      <c r="G35" s="12">
        <v>4</v>
      </c>
      <c r="H35" s="12">
        <v>4</v>
      </c>
      <c r="I35" s="12">
        <v>3</v>
      </c>
      <c r="J35" s="12">
        <v>2</v>
      </c>
      <c r="K35" s="70"/>
      <c r="L35" s="70"/>
      <c r="M35" s="64"/>
    </row>
    <row r="36" spans="1:13" ht="16.5">
      <c r="A36" s="67"/>
      <c r="B36" s="12" t="s">
        <v>19</v>
      </c>
      <c r="C36" s="12">
        <v>1</v>
      </c>
      <c r="D36" s="12">
        <v>0</v>
      </c>
      <c r="E36" s="12">
        <v>0</v>
      </c>
      <c r="F36" s="12">
        <v>2</v>
      </c>
      <c r="G36" s="12">
        <v>1</v>
      </c>
      <c r="H36" s="12">
        <v>1</v>
      </c>
      <c r="I36" s="12">
        <v>0</v>
      </c>
      <c r="J36" s="12">
        <v>0</v>
      </c>
      <c r="K36" s="70"/>
      <c r="L36" s="70"/>
      <c r="M36" s="64"/>
    </row>
    <row r="37" spans="1:13" ht="16.5">
      <c r="A37" s="67"/>
      <c r="B37" s="12" t="s">
        <v>13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2</v>
      </c>
      <c r="K37" s="70"/>
      <c r="L37" s="70"/>
      <c r="M37" s="64"/>
    </row>
    <row r="38" spans="1:13" ht="16.5">
      <c r="A38" s="67"/>
      <c r="B38" s="40" t="s">
        <v>75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70"/>
      <c r="L38" s="70"/>
      <c r="M38" s="64"/>
    </row>
    <row r="39" spans="1:13" ht="13.55">
      <c r="A39" s="68"/>
      <c r="B39" s="36" t="s">
        <v>89</v>
      </c>
      <c r="C39" s="37">
        <v>0.92</v>
      </c>
      <c r="D39" s="37">
        <v>0.96</v>
      </c>
      <c r="E39" s="37">
        <v>0.96</v>
      </c>
      <c r="F39" s="37">
        <v>0.88</v>
      </c>
      <c r="G39" s="37">
        <v>0.88</v>
      </c>
      <c r="H39" s="37">
        <v>0.88</v>
      </c>
      <c r="I39" s="37">
        <v>0.94</v>
      </c>
      <c r="J39" s="37">
        <v>0.84</v>
      </c>
      <c r="K39" s="71"/>
      <c r="L39" s="71"/>
      <c r="M39" s="72"/>
    </row>
    <row r="40" spans="1:13" ht="16.5">
      <c r="A40" s="78" t="s">
        <v>68</v>
      </c>
      <c r="B40" s="14" t="s">
        <v>92</v>
      </c>
      <c r="C40" s="14">
        <v>11</v>
      </c>
      <c r="D40" s="14">
        <v>14</v>
      </c>
      <c r="E40" s="14">
        <v>14</v>
      </c>
      <c r="F40" s="14">
        <v>12</v>
      </c>
      <c r="G40" s="14">
        <v>12</v>
      </c>
      <c r="H40" s="14">
        <v>12</v>
      </c>
      <c r="I40" s="14">
        <v>12</v>
      </c>
      <c r="J40" s="14">
        <v>9</v>
      </c>
      <c r="K40" s="69">
        <v>64</v>
      </c>
      <c r="L40" s="69">
        <v>24</v>
      </c>
      <c r="M40" s="63">
        <v>0.86</v>
      </c>
    </row>
    <row r="41" spans="1:13" ht="16.5">
      <c r="A41" s="67"/>
      <c r="B41" s="12" t="s">
        <v>12</v>
      </c>
      <c r="C41" s="12">
        <v>7</v>
      </c>
      <c r="D41" s="12">
        <v>4</v>
      </c>
      <c r="E41" s="12">
        <v>5</v>
      </c>
      <c r="F41" s="12">
        <v>8</v>
      </c>
      <c r="G41" s="12">
        <v>5</v>
      </c>
      <c r="H41" s="12">
        <v>6</v>
      </c>
      <c r="I41" s="12">
        <v>7</v>
      </c>
      <c r="J41" s="12">
        <v>9</v>
      </c>
      <c r="K41" s="70"/>
      <c r="L41" s="70"/>
      <c r="M41" s="64"/>
    </row>
    <row r="42" spans="1:13" ht="16.5">
      <c r="A42" s="67"/>
      <c r="B42" s="12" t="s">
        <v>19</v>
      </c>
      <c r="C42" s="12">
        <v>6</v>
      </c>
      <c r="D42" s="12">
        <v>5</v>
      </c>
      <c r="E42" s="12">
        <v>5</v>
      </c>
      <c r="F42" s="12">
        <v>2</v>
      </c>
      <c r="G42" s="12">
        <v>6</v>
      </c>
      <c r="H42" s="12">
        <v>5</v>
      </c>
      <c r="I42" s="12">
        <v>3</v>
      </c>
      <c r="J42" s="12">
        <v>1</v>
      </c>
      <c r="K42" s="70"/>
      <c r="L42" s="70"/>
      <c r="M42" s="64"/>
    </row>
    <row r="43" spans="1:13" ht="16.5">
      <c r="A43" s="67"/>
      <c r="B43" s="12" t="s">
        <v>13</v>
      </c>
      <c r="C43" s="12">
        <v>0</v>
      </c>
      <c r="D43" s="12">
        <v>1</v>
      </c>
      <c r="E43" s="12">
        <v>0</v>
      </c>
      <c r="F43" s="12">
        <v>2</v>
      </c>
      <c r="G43" s="12">
        <v>1</v>
      </c>
      <c r="H43" s="12">
        <v>0</v>
      </c>
      <c r="I43" s="12">
        <v>1</v>
      </c>
      <c r="J43" s="12">
        <v>2</v>
      </c>
      <c r="K43" s="70"/>
      <c r="L43" s="70"/>
      <c r="M43" s="64"/>
    </row>
    <row r="44" spans="1:13" ht="16.5">
      <c r="A44" s="67"/>
      <c r="B44" s="15" t="s">
        <v>75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1</v>
      </c>
      <c r="I44" s="15">
        <v>1</v>
      </c>
      <c r="J44" s="15">
        <v>3</v>
      </c>
      <c r="K44" s="70"/>
      <c r="L44" s="70"/>
      <c r="M44" s="64"/>
    </row>
    <row r="45" spans="1:13" ht="13.55">
      <c r="A45" s="68"/>
      <c r="B45" s="38" t="s">
        <v>89</v>
      </c>
      <c r="C45" s="39">
        <v>0.86</v>
      </c>
      <c r="D45" s="39">
        <v>0.86</v>
      </c>
      <c r="E45" s="39">
        <v>0.88</v>
      </c>
      <c r="F45" s="39">
        <v>0.86</v>
      </c>
      <c r="G45" s="39">
        <v>0.84</v>
      </c>
      <c r="H45" s="39">
        <v>0.84</v>
      </c>
      <c r="I45" s="39">
        <v>0.84</v>
      </c>
      <c r="J45" s="39">
        <v>0.76</v>
      </c>
      <c r="K45" s="71"/>
      <c r="L45" s="71"/>
      <c r="M45" s="72"/>
    </row>
    <row r="46" spans="1:13" ht="16.5">
      <c r="A46" s="78" t="s">
        <v>94</v>
      </c>
      <c r="B46" s="14" t="s">
        <v>92</v>
      </c>
      <c r="C46" s="14">
        <v>12</v>
      </c>
      <c r="D46" s="14">
        <v>9</v>
      </c>
      <c r="E46" s="14">
        <v>10</v>
      </c>
      <c r="F46" s="14">
        <v>10</v>
      </c>
      <c r="G46" s="14">
        <v>11</v>
      </c>
      <c r="H46" s="14">
        <v>9</v>
      </c>
      <c r="I46" s="14">
        <v>10</v>
      </c>
      <c r="J46" s="14">
        <v>9</v>
      </c>
      <c r="K46" s="69">
        <v>37</v>
      </c>
      <c r="L46" s="69">
        <v>17</v>
      </c>
      <c r="M46" s="63">
        <v>0.92</v>
      </c>
    </row>
    <row r="47" spans="1:13" ht="16.5">
      <c r="A47" s="67"/>
      <c r="B47" s="12" t="s">
        <v>12</v>
      </c>
      <c r="C47" s="12">
        <v>5</v>
      </c>
      <c r="D47" s="12">
        <v>8</v>
      </c>
      <c r="E47" s="12">
        <v>6</v>
      </c>
      <c r="F47" s="12">
        <v>6</v>
      </c>
      <c r="G47" s="12">
        <v>5</v>
      </c>
      <c r="H47" s="12">
        <v>7</v>
      </c>
      <c r="I47" s="12">
        <v>6</v>
      </c>
      <c r="J47" s="12">
        <v>6</v>
      </c>
      <c r="K47" s="70"/>
      <c r="L47" s="70"/>
      <c r="M47" s="64"/>
    </row>
    <row r="48" spans="1:13" ht="16.5">
      <c r="A48" s="67"/>
      <c r="B48" s="12" t="s">
        <v>19</v>
      </c>
      <c r="C48" s="12">
        <v>0</v>
      </c>
      <c r="D48" s="12">
        <v>0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2</v>
      </c>
      <c r="K48" s="70"/>
      <c r="L48" s="70"/>
      <c r="M48" s="64"/>
    </row>
    <row r="49" spans="1:13" ht="16.5">
      <c r="A49" s="67"/>
      <c r="B49" s="12" t="s">
        <v>13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70"/>
      <c r="L49" s="70"/>
      <c r="M49" s="64"/>
    </row>
    <row r="50" spans="1:13" ht="16.5">
      <c r="A50" s="67"/>
      <c r="B50" s="40" t="s">
        <v>75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70"/>
      <c r="L50" s="70"/>
      <c r="M50" s="64"/>
    </row>
    <row r="51" spans="1:13" ht="13.55">
      <c r="A51" s="68"/>
      <c r="B51" s="36" t="s">
        <v>89</v>
      </c>
      <c r="C51" s="37">
        <v>0.96</v>
      </c>
      <c r="D51" s="37">
        <v>0.92</v>
      </c>
      <c r="E51" s="37">
        <v>0.92</v>
      </c>
      <c r="F51" s="37">
        <v>0.92</v>
      </c>
      <c r="G51" s="37">
        <v>0.92</v>
      </c>
      <c r="H51" s="37">
        <v>0.9</v>
      </c>
      <c r="I51" s="37">
        <v>0.92</v>
      </c>
      <c r="J51" s="37">
        <v>0.9</v>
      </c>
      <c r="K51" s="71"/>
      <c r="L51" s="71"/>
      <c r="M51" s="72"/>
    </row>
    <row r="52" spans="1:13" ht="16.5">
      <c r="A52" s="78" t="s">
        <v>66</v>
      </c>
      <c r="B52" s="14" t="s">
        <v>92</v>
      </c>
      <c r="C52" s="14">
        <v>10</v>
      </c>
      <c r="D52" s="14">
        <v>13</v>
      </c>
      <c r="E52" s="14">
        <v>11</v>
      </c>
      <c r="F52" s="14">
        <v>8</v>
      </c>
      <c r="G52" s="14">
        <v>9</v>
      </c>
      <c r="H52" s="14">
        <v>9</v>
      </c>
      <c r="I52" s="14">
        <v>9</v>
      </c>
      <c r="J52" s="14">
        <v>7</v>
      </c>
      <c r="K52" s="69">
        <v>44</v>
      </c>
      <c r="L52" s="69">
        <v>17</v>
      </c>
      <c r="M52" s="63">
        <v>0.88</v>
      </c>
    </row>
    <row r="53" spans="1:13" ht="16.5">
      <c r="A53" s="67"/>
      <c r="B53" s="12" t="s">
        <v>12</v>
      </c>
      <c r="C53" s="12">
        <v>7</v>
      </c>
      <c r="D53" s="12">
        <v>1</v>
      </c>
      <c r="E53" s="12">
        <v>4</v>
      </c>
      <c r="F53" s="12">
        <v>5</v>
      </c>
      <c r="G53" s="12">
        <v>4</v>
      </c>
      <c r="H53" s="12">
        <v>5</v>
      </c>
      <c r="I53" s="12">
        <v>5</v>
      </c>
      <c r="J53" s="12">
        <v>4</v>
      </c>
      <c r="K53" s="70"/>
      <c r="L53" s="70"/>
      <c r="M53" s="64"/>
    </row>
    <row r="54" spans="1:13" ht="16.5">
      <c r="A54" s="67"/>
      <c r="B54" s="12" t="s">
        <v>19</v>
      </c>
      <c r="C54" s="12">
        <v>0</v>
      </c>
      <c r="D54" s="12">
        <v>3</v>
      </c>
      <c r="E54" s="12">
        <v>2</v>
      </c>
      <c r="F54" s="12">
        <v>4</v>
      </c>
      <c r="G54" s="12">
        <v>3</v>
      </c>
      <c r="H54" s="12">
        <v>3</v>
      </c>
      <c r="I54" s="12">
        <v>3</v>
      </c>
      <c r="J54" s="12">
        <v>4</v>
      </c>
      <c r="K54" s="70"/>
      <c r="L54" s="70"/>
      <c r="M54" s="64"/>
    </row>
    <row r="55" spans="1:13" ht="16.5">
      <c r="A55" s="67"/>
      <c r="B55" s="12" t="s">
        <v>13</v>
      </c>
      <c r="C55" s="12">
        <v>0</v>
      </c>
      <c r="D55" s="12">
        <v>0</v>
      </c>
      <c r="E55" s="12">
        <v>0</v>
      </c>
      <c r="F55" s="12">
        <v>0</v>
      </c>
      <c r="G55" s="12">
        <v>1</v>
      </c>
      <c r="H55" s="12">
        <v>0</v>
      </c>
      <c r="I55" s="12">
        <v>0</v>
      </c>
      <c r="J55" s="12">
        <v>1</v>
      </c>
      <c r="K55" s="70"/>
      <c r="L55" s="70"/>
      <c r="M55" s="64"/>
    </row>
    <row r="56" spans="1:13" ht="16.5">
      <c r="A56" s="67"/>
      <c r="B56" s="15" t="s">
        <v>75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1</v>
      </c>
      <c r="K56" s="70"/>
      <c r="L56" s="70"/>
      <c r="M56" s="64"/>
    </row>
    <row r="57" spans="1:13" ht="13.55">
      <c r="A57" s="68"/>
      <c r="B57" s="38" t="s">
        <v>89</v>
      </c>
      <c r="C57" s="39">
        <v>0.92</v>
      </c>
      <c r="D57" s="39">
        <v>0.92</v>
      </c>
      <c r="E57" s="39">
        <v>0.92</v>
      </c>
      <c r="F57" s="39">
        <v>0.86</v>
      </c>
      <c r="G57" s="39">
        <v>0.86</v>
      </c>
      <c r="H57" s="39">
        <v>0.88</v>
      </c>
      <c r="I57" s="39">
        <v>0.88</v>
      </c>
      <c r="J57" s="39">
        <v>0.78</v>
      </c>
      <c r="K57" s="71"/>
      <c r="L57" s="71"/>
      <c r="M57" s="72"/>
    </row>
    <row r="58" spans="1:13" ht="16.5">
      <c r="A58" s="78" t="s">
        <v>88</v>
      </c>
      <c r="B58" s="14" t="s">
        <v>92</v>
      </c>
      <c r="C58" s="14">
        <v>17</v>
      </c>
      <c r="D58" s="14">
        <v>15</v>
      </c>
      <c r="E58" s="14">
        <v>18</v>
      </c>
      <c r="F58" s="14">
        <v>16</v>
      </c>
      <c r="G58" s="14">
        <v>18</v>
      </c>
      <c r="H58" s="14">
        <v>19</v>
      </c>
      <c r="I58" s="14">
        <v>18</v>
      </c>
      <c r="J58" s="14">
        <v>14</v>
      </c>
      <c r="K58" s="69">
        <v>65</v>
      </c>
      <c r="L58" s="69">
        <v>26</v>
      </c>
      <c r="M58" s="63">
        <v>0.94</v>
      </c>
    </row>
    <row r="59" spans="1:13" ht="16.5">
      <c r="A59" s="67"/>
      <c r="B59" s="12" t="s">
        <v>12</v>
      </c>
      <c r="C59" s="12">
        <v>9</v>
      </c>
      <c r="D59" s="12">
        <v>10</v>
      </c>
      <c r="E59" s="12">
        <v>7</v>
      </c>
      <c r="F59" s="12">
        <v>9</v>
      </c>
      <c r="G59" s="12">
        <v>6</v>
      </c>
      <c r="H59" s="12">
        <v>6</v>
      </c>
      <c r="I59" s="12">
        <v>7</v>
      </c>
      <c r="J59" s="12">
        <v>7</v>
      </c>
      <c r="K59" s="70"/>
      <c r="L59" s="70"/>
      <c r="M59" s="64"/>
    </row>
    <row r="60" spans="1:13" ht="16.5">
      <c r="A60" s="67"/>
      <c r="B60" s="12" t="s">
        <v>19</v>
      </c>
      <c r="C60" s="12">
        <v>0</v>
      </c>
      <c r="D60" s="12">
        <v>1</v>
      </c>
      <c r="E60" s="12">
        <v>0</v>
      </c>
      <c r="F60" s="12">
        <v>1</v>
      </c>
      <c r="G60" s="12">
        <v>0</v>
      </c>
      <c r="H60" s="12">
        <v>1</v>
      </c>
      <c r="I60" s="12">
        <v>1</v>
      </c>
      <c r="J60" s="12">
        <v>4</v>
      </c>
      <c r="K60" s="70"/>
      <c r="L60" s="70"/>
      <c r="M60" s="64"/>
    </row>
    <row r="61" spans="1:13" ht="16.5">
      <c r="A61" s="67"/>
      <c r="B61" s="12" t="s">
        <v>13</v>
      </c>
      <c r="C61" s="12">
        <v>0</v>
      </c>
      <c r="D61" s="12">
        <v>0</v>
      </c>
      <c r="E61" s="12">
        <v>0</v>
      </c>
      <c r="F61" s="12">
        <v>0</v>
      </c>
      <c r="G61" s="12">
        <v>2</v>
      </c>
      <c r="H61" s="12">
        <v>0</v>
      </c>
      <c r="I61" s="12">
        <v>0</v>
      </c>
      <c r="J61" s="12">
        <v>1</v>
      </c>
      <c r="K61" s="70"/>
      <c r="L61" s="70"/>
      <c r="M61" s="64"/>
    </row>
    <row r="62" spans="1:13" ht="16.5">
      <c r="A62" s="67"/>
      <c r="B62" s="40" t="s">
        <v>75</v>
      </c>
      <c r="C62" s="40">
        <v>0</v>
      </c>
      <c r="D62" s="40">
        <v>0</v>
      </c>
      <c r="E62" s="40">
        <v>1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70"/>
      <c r="L62" s="70"/>
      <c r="M62" s="64"/>
    </row>
    <row r="63" spans="1:13" ht="13.55">
      <c r="A63" s="68"/>
      <c r="B63" s="36" t="s">
        <v>89</v>
      </c>
      <c r="C63" s="37">
        <v>0.94</v>
      </c>
      <c r="D63" s="37">
        <v>0.92</v>
      </c>
      <c r="E63" s="37">
        <v>0.92</v>
      </c>
      <c r="F63" s="37">
        <v>0.92</v>
      </c>
      <c r="G63" s="37">
        <v>0.92</v>
      </c>
      <c r="H63" s="37">
        <v>0.94</v>
      </c>
      <c r="I63" s="37">
        <v>0.94</v>
      </c>
      <c r="J63" s="37">
        <v>0.88</v>
      </c>
      <c r="K63" s="71"/>
      <c r="L63" s="71"/>
      <c r="M63" s="72"/>
    </row>
    <row r="64" spans="1:13" ht="16.5">
      <c r="A64" s="78" t="s">
        <v>81</v>
      </c>
      <c r="B64" s="14" t="s">
        <v>92</v>
      </c>
      <c r="C64" s="14">
        <v>7</v>
      </c>
      <c r="D64" s="14">
        <v>7</v>
      </c>
      <c r="E64" s="14">
        <v>6</v>
      </c>
      <c r="F64" s="14">
        <v>7</v>
      </c>
      <c r="G64" s="14">
        <v>6</v>
      </c>
      <c r="H64" s="14">
        <v>6</v>
      </c>
      <c r="I64" s="14">
        <v>8</v>
      </c>
      <c r="J64" s="14">
        <v>7</v>
      </c>
      <c r="K64" s="69">
        <v>32</v>
      </c>
      <c r="L64" s="69">
        <v>10</v>
      </c>
      <c r="M64" s="63">
        <v>0.92</v>
      </c>
    </row>
    <row r="65" spans="1:13" ht="16.5">
      <c r="A65" s="67"/>
      <c r="B65" s="12" t="s">
        <v>12</v>
      </c>
      <c r="C65" s="12">
        <v>2</v>
      </c>
      <c r="D65" s="12">
        <v>1</v>
      </c>
      <c r="E65" s="12">
        <v>3</v>
      </c>
      <c r="F65" s="12">
        <v>2</v>
      </c>
      <c r="G65" s="12">
        <v>3</v>
      </c>
      <c r="H65" s="12">
        <v>3</v>
      </c>
      <c r="I65" s="12">
        <v>1</v>
      </c>
      <c r="J65" s="12">
        <v>2</v>
      </c>
      <c r="K65" s="70"/>
      <c r="L65" s="70"/>
      <c r="M65" s="64"/>
    </row>
    <row r="66" spans="1:13" ht="16.5">
      <c r="A66" s="67"/>
      <c r="B66" s="12" t="s">
        <v>19</v>
      </c>
      <c r="C66" s="12">
        <v>0</v>
      </c>
      <c r="D66" s="12">
        <v>2</v>
      </c>
      <c r="E66" s="12">
        <v>1</v>
      </c>
      <c r="F66" s="12">
        <v>0</v>
      </c>
      <c r="G66" s="12">
        <v>1</v>
      </c>
      <c r="H66" s="12">
        <v>1</v>
      </c>
      <c r="I66" s="12">
        <v>1</v>
      </c>
      <c r="J66" s="12">
        <v>1</v>
      </c>
      <c r="K66" s="70"/>
      <c r="L66" s="70"/>
      <c r="M66" s="64"/>
    </row>
    <row r="67" spans="1:13" ht="16.5">
      <c r="A67" s="67"/>
      <c r="B67" s="12" t="s">
        <v>13</v>
      </c>
      <c r="C67" s="12">
        <v>1</v>
      </c>
      <c r="D67" s="12">
        <v>0</v>
      </c>
      <c r="E67" s="12">
        <v>0</v>
      </c>
      <c r="F67" s="12">
        <v>1</v>
      </c>
      <c r="G67" s="12">
        <v>0</v>
      </c>
      <c r="H67" s="12">
        <v>0</v>
      </c>
      <c r="I67" s="12">
        <v>0</v>
      </c>
      <c r="J67" s="12">
        <v>0</v>
      </c>
      <c r="K67" s="70"/>
      <c r="L67" s="70"/>
      <c r="M67" s="64"/>
    </row>
    <row r="68" spans="1:13" ht="16.5">
      <c r="A68" s="67"/>
      <c r="B68" s="15" t="s">
        <v>75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70"/>
      <c r="L68" s="70"/>
      <c r="M68" s="64"/>
    </row>
    <row r="69" spans="1:13" ht="13.55">
      <c r="A69" s="68"/>
      <c r="B69" s="38" t="s">
        <v>89</v>
      </c>
      <c r="C69" s="39">
        <v>0.9</v>
      </c>
      <c r="D69" s="39">
        <v>0.9</v>
      </c>
      <c r="E69" s="39">
        <v>0.9</v>
      </c>
      <c r="F69" s="39">
        <v>0.9</v>
      </c>
      <c r="G69" s="39">
        <v>0.9</v>
      </c>
      <c r="H69" s="39">
        <v>0.9</v>
      </c>
      <c r="I69" s="39">
        <v>0.94</v>
      </c>
      <c r="J69" s="39">
        <v>0.92</v>
      </c>
      <c r="K69" s="71"/>
      <c r="L69" s="71"/>
      <c r="M69" s="72"/>
    </row>
    <row r="70" spans="1:13" ht="16.5">
      <c r="A70" s="66" t="s">
        <v>71</v>
      </c>
      <c r="B70" s="14" t="s">
        <v>92</v>
      </c>
      <c r="C70" s="14">
        <v>13</v>
      </c>
      <c r="D70" s="14">
        <v>12</v>
      </c>
      <c r="E70" s="14">
        <v>14</v>
      </c>
      <c r="F70" s="14">
        <v>12</v>
      </c>
      <c r="G70" s="14">
        <v>14</v>
      </c>
      <c r="H70" s="14">
        <v>11</v>
      </c>
      <c r="I70" s="14">
        <v>13</v>
      </c>
      <c r="J70" s="14">
        <v>11</v>
      </c>
      <c r="K70" s="69">
        <v>55</v>
      </c>
      <c r="L70" s="69">
        <v>16</v>
      </c>
      <c r="M70" s="63">
        <v>0.96</v>
      </c>
    </row>
    <row r="71" spans="1:13" ht="16.5">
      <c r="A71" s="67"/>
      <c r="B71" s="12" t="s">
        <v>12</v>
      </c>
      <c r="C71" s="12">
        <v>3</v>
      </c>
      <c r="D71" s="12">
        <v>4</v>
      </c>
      <c r="E71" s="12">
        <v>2</v>
      </c>
      <c r="F71" s="12">
        <v>4</v>
      </c>
      <c r="G71" s="12">
        <v>2</v>
      </c>
      <c r="H71" s="12">
        <v>5</v>
      </c>
      <c r="I71" s="12">
        <v>1</v>
      </c>
      <c r="J71" s="12">
        <v>1</v>
      </c>
      <c r="K71" s="70"/>
      <c r="L71" s="70"/>
      <c r="M71" s="64"/>
    </row>
    <row r="72" spans="1:13" ht="16.5">
      <c r="A72" s="67"/>
      <c r="B72" s="12" t="s">
        <v>19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2</v>
      </c>
      <c r="J72" s="12">
        <v>4</v>
      </c>
      <c r="K72" s="70"/>
      <c r="L72" s="70"/>
      <c r="M72" s="64"/>
    </row>
    <row r="73" spans="1:13" ht="16.5">
      <c r="A73" s="67"/>
      <c r="B73" s="12" t="s">
        <v>13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70"/>
      <c r="L73" s="70"/>
      <c r="M73" s="64"/>
    </row>
    <row r="74" spans="1:13" ht="16.5">
      <c r="A74" s="67"/>
      <c r="B74" s="40" t="s">
        <v>75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70"/>
      <c r="L74" s="70"/>
      <c r="M74" s="64"/>
    </row>
    <row r="75" spans="1:13" ht="13.55">
      <c r="A75" s="68"/>
      <c r="B75" s="36" t="s">
        <v>89</v>
      </c>
      <c r="C75" s="37">
        <v>0.98</v>
      </c>
      <c r="D75" s="37">
        <v>0.96</v>
      </c>
      <c r="E75" s="37">
        <v>0.98</v>
      </c>
      <c r="F75" s="37">
        <v>0.96</v>
      </c>
      <c r="G75" s="37">
        <v>0.98</v>
      </c>
      <c r="H75" s="37">
        <v>0.94</v>
      </c>
      <c r="I75" s="37">
        <v>0.94</v>
      </c>
      <c r="J75" s="37">
        <v>0.9</v>
      </c>
      <c r="K75" s="71"/>
      <c r="L75" s="71"/>
      <c r="M75" s="72"/>
    </row>
    <row r="76" spans="1:13" ht="16.5">
      <c r="A76" s="66" t="s">
        <v>65</v>
      </c>
      <c r="B76" s="14" t="s">
        <v>92</v>
      </c>
      <c r="C76" s="14">
        <v>10</v>
      </c>
      <c r="D76" s="14">
        <v>9</v>
      </c>
      <c r="E76" s="14">
        <v>8</v>
      </c>
      <c r="F76" s="14">
        <v>9</v>
      </c>
      <c r="G76" s="14">
        <v>11</v>
      </c>
      <c r="H76" s="14">
        <v>10</v>
      </c>
      <c r="I76" s="14">
        <v>9</v>
      </c>
      <c r="J76" s="14">
        <v>11</v>
      </c>
      <c r="K76" s="69">
        <v>41</v>
      </c>
      <c r="L76" s="69">
        <v>14</v>
      </c>
      <c r="M76" s="63">
        <v>0.92</v>
      </c>
    </row>
    <row r="77" spans="1:13" ht="16.5">
      <c r="A77" s="67"/>
      <c r="B77" s="12" t="s">
        <v>12</v>
      </c>
      <c r="C77" s="12">
        <v>3</v>
      </c>
      <c r="D77" s="12">
        <v>4</v>
      </c>
      <c r="E77" s="12">
        <v>2</v>
      </c>
      <c r="F77" s="12">
        <v>3</v>
      </c>
      <c r="G77" s="12">
        <v>2</v>
      </c>
      <c r="H77" s="12">
        <v>3</v>
      </c>
      <c r="I77" s="12">
        <v>2</v>
      </c>
      <c r="J77" s="12">
        <v>3</v>
      </c>
      <c r="K77" s="70"/>
      <c r="L77" s="70"/>
      <c r="M77" s="64"/>
    </row>
    <row r="78" spans="1:13" ht="16.5">
      <c r="A78" s="67"/>
      <c r="B78" s="12" t="s">
        <v>19</v>
      </c>
      <c r="C78" s="12">
        <v>1</v>
      </c>
      <c r="D78" s="12">
        <v>1</v>
      </c>
      <c r="E78" s="12">
        <v>3</v>
      </c>
      <c r="F78" s="12">
        <v>1</v>
      </c>
      <c r="G78" s="12">
        <v>1</v>
      </c>
      <c r="H78" s="12">
        <v>1</v>
      </c>
      <c r="I78" s="12">
        <v>3</v>
      </c>
      <c r="J78" s="12">
        <v>0</v>
      </c>
      <c r="K78" s="70"/>
      <c r="L78" s="70"/>
      <c r="M78" s="64"/>
    </row>
    <row r="79" spans="1:13" ht="16.5">
      <c r="A79" s="67"/>
      <c r="B79" s="12" t="s">
        <v>13</v>
      </c>
      <c r="C79" s="12">
        <v>0</v>
      </c>
      <c r="D79" s="12">
        <v>0</v>
      </c>
      <c r="E79" s="12">
        <v>1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70"/>
      <c r="L79" s="70"/>
      <c r="M79" s="64"/>
    </row>
    <row r="80" spans="1:13" ht="16.5">
      <c r="A80" s="67"/>
      <c r="B80" s="15" t="s">
        <v>75</v>
      </c>
      <c r="C80" s="15">
        <v>0</v>
      </c>
      <c r="D80" s="15">
        <v>0</v>
      </c>
      <c r="E80" s="15">
        <v>0</v>
      </c>
      <c r="F80" s="15">
        <v>1</v>
      </c>
      <c r="G80" s="15">
        <v>0</v>
      </c>
      <c r="H80" s="15">
        <v>0</v>
      </c>
      <c r="I80" s="15">
        <v>0</v>
      </c>
      <c r="J80" s="15">
        <v>0</v>
      </c>
      <c r="K80" s="70"/>
      <c r="L80" s="70"/>
      <c r="M80" s="64"/>
    </row>
    <row r="81" spans="1:13" ht="13.55">
      <c r="A81" s="68"/>
      <c r="B81" s="38" t="s">
        <v>89</v>
      </c>
      <c r="C81" s="39">
        <v>0.94</v>
      </c>
      <c r="D81" s="39">
        <v>0.92</v>
      </c>
      <c r="E81" s="39">
        <v>0.86</v>
      </c>
      <c r="F81" s="39">
        <v>0.88</v>
      </c>
      <c r="G81" s="39">
        <v>0.96</v>
      </c>
      <c r="H81" s="39">
        <v>0.94</v>
      </c>
      <c r="I81" s="39">
        <v>0.9</v>
      </c>
      <c r="J81" s="39">
        <v>0.96</v>
      </c>
      <c r="K81" s="71"/>
      <c r="L81" s="71"/>
      <c r="M81" s="72"/>
    </row>
    <row r="82" spans="1:13" ht="16.5">
      <c r="A82" s="66" t="s">
        <v>67</v>
      </c>
      <c r="B82" s="14" t="s">
        <v>92</v>
      </c>
      <c r="C82" s="14">
        <v>9</v>
      </c>
      <c r="D82" s="14">
        <v>8</v>
      </c>
      <c r="E82" s="14">
        <v>8</v>
      </c>
      <c r="F82" s="14">
        <v>8</v>
      </c>
      <c r="G82" s="14">
        <v>8</v>
      </c>
      <c r="H82" s="14">
        <v>8</v>
      </c>
      <c r="I82" s="14">
        <v>8</v>
      </c>
      <c r="J82" s="14">
        <v>7</v>
      </c>
      <c r="K82" s="69">
        <v>28</v>
      </c>
      <c r="L82" s="69">
        <v>10</v>
      </c>
      <c r="M82" s="63">
        <v>0.96</v>
      </c>
    </row>
    <row r="83" spans="1:13" ht="16.5">
      <c r="A83" s="67"/>
      <c r="B83" s="12" t="s">
        <v>12</v>
      </c>
      <c r="C83" s="12">
        <v>1</v>
      </c>
      <c r="D83" s="12">
        <v>1</v>
      </c>
      <c r="E83" s="12">
        <v>2</v>
      </c>
      <c r="F83" s="12">
        <v>1</v>
      </c>
      <c r="G83" s="12">
        <v>1</v>
      </c>
      <c r="H83" s="12">
        <v>2</v>
      </c>
      <c r="I83" s="12">
        <v>2</v>
      </c>
      <c r="J83" s="12">
        <v>2</v>
      </c>
      <c r="K83" s="70"/>
      <c r="L83" s="70"/>
      <c r="M83" s="64"/>
    </row>
    <row r="84" spans="1:13" ht="16.5">
      <c r="A84" s="67"/>
      <c r="B84" s="12" t="s">
        <v>19</v>
      </c>
      <c r="C84" s="12">
        <v>0</v>
      </c>
      <c r="D84" s="12">
        <v>1</v>
      </c>
      <c r="E84" s="12">
        <v>0</v>
      </c>
      <c r="F84" s="12">
        <v>1</v>
      </c>
      <c r="G84" s="12">
        <v>0</v>
      </c>
      <c r="H84" s="12">
        <v>0</v>
      </c>
      <c r="I84" s="12">
        <v>0</v>
      </c>
      <c r="J84" s="12">
        <v>1</v>
      </c>
      <c r="K84" s="70"/>
      <c r="L84" s="70"/>
      <c r="M84" s="64"/>
    </row>
    <row r="85" spans="1:13" ht="16.5">
      <c r="A85" s="67"/>
      <c r="B85" s="12" t="s">
        <v>13</v>
      </c>
      <c r="C85" s="12">
        <v>0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70"/>
      <c r="L85" s="70"/>
      <c r="M85" s="64"/>
    </row>
    <row r="86" spans="1:13" ht="16.5">
      <c r="A86" s="67"/>
      <c r="B86" s="40" t="s">
        <v>75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70"/>
      <c r="L86" s="70"/>
      <c r="M86" s="64"/>
    </row>
    <row r="87" spans="1:13" ht="13.55">
      <c r="A87" s="68"/>
      <c r="B87" s="36" t="s">
        <v>89</v>
      </c>
      <c r="C87" s="37">
        <v>0.98</v>
      </c>
      <c r="D87" s="37">
        <v>0.94</v>
      </c>
      <c r="E87" s="37">
        <v>0.96</v>
      </c>
      <c r="F87" s="37">
        <v>0.94</v>
      </c>
      <c r="G87" s="37">
        <v>0.92</v>
      </c>
      <c r="H87" s="37">
        <v>0.96</v>
      </c>
      <c r="I87" s="37">
        <v>0.96</v>
      </c>
      <c r="J87" s="37">
        <v>0.92</v>
      </c>
      <c r="K87" s="71"/>
      <c r="L87" s="71"/>
      <c r="M87" s="72"/>
    </row>
    <row r="88" spans="1:13" ht="16.5">
      <c r="A88" s="66" t="s">
        <v>79</v>
      </c>
      <c r="B88" s="14" t="s">
        <v>92</v>
      </c>
      <c r="C88" s="14">
        <v>12</v>
      </c>
      <c r="D88" s="14">
        <v>12</v>
      </c>
      <c r="E88" s="14">
        <v>14</v>
      </c>
      <c r="F88" s="14">
        <v>14</v>
      </c>
      <c r="G88" s="14">
        <v>11</v>
      </c>
      <c r="H88" s="14">
        <v>12</v>
      </c>
      <c r="I88" s="14">
        <v>14</v>
      </c>
      <c r="J88" s="14">
        <v>14</v>
      </c>
      <c r="K88" s="69">
        <v>61</v>
      </c>
      <c r="L88" s="69">
        <v>16</v>
      </c>
      <c r="M88" s="63">
        <v>0.98</v>
      </c>
    </row>
    <row r="89" spans="1:13" ht="16.5">
      <c r="A89" s="67"/>
      <c r="B89" s="12" t="s">
        <v>12</v>
      </c>
      <c r="C89" s="12">
        <v>4</v>
      </c>
      <c r="D89" s="12">
        <v>2</v>
      </c>
      <c r="E89" s="12">
        <v>1</v>
      </c>
      <c r="F89" s="12">
        <v>2</v>
      </c>
      <c r="G89" s="12">
        <v>4</v>
      </c>
      <c r="H89" s="12">
        <v>4</v>
      </c>
      <c r="I89" s="12">
        <v>2</v>
      </c>
      <c r="J89" s="12">
        <v>1</v>
      </c>
      <c r="K89" s="70"/>
      <c r="L89" s="70"/>
      <c r="M89" s="64"/>
    </row>
    <row r="90" spans="1:13" ht="16.5">
      <c r="A90" s="67"/>
      <c r="B90" s="12" t="s">
        <v>19</v>
      </c>
      <c r="C90" s="12">
        <v>0</v>
      </c>
      <c r="D90" s="12">
        <v>2</v>
      </c>
      <c r="E90" s="12">
        <v>1</v>
      </c>
      <c r="F90" s="12">
        <v>0</v>
      </c>
      <c r="G90" s="12">
        <v>1</v>
      </c>
      <c r="H90" s="12">
        <v>0</v>
      </c>
      <c r="I90" s="12">
        <v>0</v>
      </c>
      <c r="J90" s="12">
        <v>1</v>
      </c>
      <c r="K90" s="70"/>
      <c r="L90" s="70"/>
      <c r="M90" s="64"/>
    </row>
    <row r="91" spans="1:13" ht="16.5">
      <c r="A91" s="67"/>
      <c r="B91" s="12" t="s">
        <v>13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70"/>
      <c r="L91" s="70"/>
      <c r="M91" s="64"/>
    </row>
    <row r="92" spans="1:13" ht="16.5">
      <c r="A92" s="67"/>
      <c r="B92" s="15" t="s">
        <v>75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70"/>
      <c r="L92" s="70"/>
      <c r="M92" s="64"/>
    </row>
    <row r="93" spans="1:13" ht="13.55">
      <c r="A93" s="68"/>
      <c r="B93" s="38" t="s">
        <v>89</v>
      </c>
      <c r="C93" s="39">
        <v>0.96</v>
      </c>
      <c r="D93" s="39">
        <v>0.94</v>
      </c>
      <c r="E93" s="39">
        <v>0.98</v>
      </c>
      <c r="F93" s="39">
        <v>0.98</v>
      </c>
      <c r="G93" s="39">
        <v>0.94</v>
      </c>
      <c r="H93" s="39">
        <v>0.96</v>
      </c>
      <c r="I93" s="39">
        <v>0.98</v>
      </c>
      <c r="J93" s="39">
        <v>0.98</v>
      </c>
      <c r="K93" s="71"/>
      <c r="L93" s="71"/>
      <c r="M93" s="72"/>
    </row>
    <row r="94" spans="1:13" ht="16.5">
      <c r="A94" s="66" t="s">
        <v>83</v>
      </c>
      <c r="B94" s="14" t="s">
        <v>92</v>
      </c>
      <c r="C94" s="14">
        <v>10</v>
      </c>
      <c r="D94" s="14">
        <v>11</v>
      </c>
      <c r="E94" s="14">
        <v>11</v>
      </c>
      <c r="F94" s="14">
        <v>11</v>
      </c>
      <c r="G94" s="14">
        <v>9</v>
      </c>
      <c r="H94" s="14">
        <v>11</v>
      </c>
      <c r="I94" s="14">
        <v>10</v>
      </c>
      <c r="J94" s="14">
        <v>7</v>
      </c>
      <c r="K94" s="69">
        <v>39</v>
      </c>
      <c r="L94" s="69">
        <v>16</v>
      </c>
      <c r="M94" s="63">
        <v>0.92</v>
      </c>
    </row>
    <row r="95" spans="1:13" ht="16.5">
      <c r="A95" s="67"/>
      <c r="B95" s="12" t="s">
        <v>12</v>
      </c>
      <c r="C95" s="12">
        <v>5</v>
      </c>
      <c r="D95" s="12">
        <v>5</v>
      </c>
      <c r="E95" s="12">
        <v>4</v>
      </c>
      <c r="F95" s="12">
        <v>4</v>
      </c>
      <c r="G95" s="12">
        <v>7</v>
      </c>
      <c r="H95" s="12">
        <v>5</v>
      </c>
      <c r="I95" s="12">
        <v>4</v>
      </c>
      <c r="J95" s="12">
        <v>6</v>
      </c>
      <c r="K95" s="70"/>
      <c r="L95" s="70"/>
      <c r="M95" s="64"/>
    </row>
    <row r="96" spans="1:13" ht="16.5">
      <c r="A96" s="67"/>
      <c r="B96" s="12" t="s">
        <v>19</v>
      </c>
      <c r="C96" s="12">
        <v>0</v>
      </c>
      <c r="D96" s="12">
        <v>0</v>
      </c>
      <c r="E96" s="12">
        <v>1</v>
      </c>
      <c r="F96" s="12">
        <v>1</v>
      </c>
      <c r="G96" s="12">
        <v>0</v>
      </c>
      <c r="H96" s="12">
        <v>0</v>
      </c>
      <c r="I96" s="12">
        <v>2</v>
      </c>
      <c r="J96" s="12">
        <v>3</v>
      </c>
      <c r="K96" s="70"/>
      <c r="L96" s="70"/>
      <c r="M96" s="64"/>
    </row>
    <row r="97" spans="1:13" ht="16.5">
      <c r="A97" s="67"/>
      <c r="B97" s="12" t="s">
        <v>13</v>
      </c>
      <c r="C97" s="12">
        <v>1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70"/>
      <c r="L97" s="70"/>
      <c r="M97" s="64"/>
    </row>
    <row r="98" spans="1:13" ht="16.5">
      <c r="A98" s="67"/>
      <c r="B98" s="40" t="s">
        <v>75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70"/>
      <c r="L98" s="70"/>
      <c r="M98" s="64"/>
    </row>
    <row r="99" spans="1:13" ht="13.55">
      <c r="A99" s="68"/>
      <c r="B99" s="36" t="s">
        <v>89</v>
      </c>
      <c r="C99" s="37">
        <v>0.9</v>
      </c>
      <c r="D99" s="37">
        <v>0.94</v>
      </c>
      <c r="E99" s="37">
        <v>0.94</v>
      </c>
      <c r="F99" s="37">
        <v>0.94</v>
      </c>
      <c r="G99" s="37">
        <v>0.92</v>
      </c>
      <c r="H99" s="37">
        <v>0.94</v>
      </c>
      <c r="I99" s="37">
        <v>0.9</v>
      </c>
      <c r="J99" s="37">
        <v>0.86</v>
      </c>
      <c r="K99" s="71"/>
      <c r="L99" s="71"/>
      <c r="M99" s="72"/>
    </row>
    <row r="100" spans="1:13" ht="16.5">
      <c r="A100" s="66" t="s">
        <v>82</v>
      </c>
      <c r="B100" s="14" t="s">
        <v>92</v>
      </c>
      <c r="C100" s="14">
        <v>4</v>
      </c>
      <c r="D100" s="14">
        <v>5</v>
      </c>
      <c r="E100" s="14">
        <v>6</v>
      </c>
      <c r="F100" s="14">
        <v>6</v>
      </c>
      <c r="G100" s="14">
        <v>7</v>
      </c>
      <c r="H100" s="14">
        <v>6</v>
      </c>
      <c r="I100" s="14">
        <v>8</v>
      </c>
      <c r="J100" s="14">
        <v>7</v>
      </c>
      <c r="K100" s="69">
        <v>47</v>
      </c>
      <c r="L100" s="69">
        <v>9</v>
      </c>
      <c r="M100" s="63">
        <v>0.94</v>
      </c>
    </row>
    <row r="101" spans="1:13" ht="16.5">
      <c r="A101" s="67"/>
      <c r="B101" s="12" t="s">
        <v>12</v>
      </c>
      <c r="C101" s="12">
        <v>5</v>
      </c>
      <c r="D101" s="12">
        <v>4</v>
      </c>
      <c r="E101" s="12">
        <v>3</v>
      </c>
      <c r="F101" s="12">
        <v>2</v>
      </c>
      <c r="G101" s="12">
        <v>1</v>
      </c>
      <c r="H101" s="12">
        <v>2</v>
      </c>
      <c r="I101" s="12">
        <v>0</v>
      </c>
      <c r="J101" s="12">
        <v>2</v>
      </c>
      <c r="K101" s="70"/>
      <c r="L101" s="70"/>
      <c r="M101" s="64"/>
    </row>
    <row r="102" spans="1:13" ht="16.5">
      <c r="A102" s="67"/>
      <c r="B102" s="12" t="s">
        <v>19</v>
      </c>
      <c r="C102" s="12">
        <v>0</v>
      </c>
      <c r="D102" s="12">
        <v>0</v>
      </c>
      <c r="E102" s="12">
        <v>0</v>
      </c>
      <c r="F102" s="12">
        <v>1</v>
      </c>
      <c r="G102" s="12">
        <v>1</v>
      </c>
      <c r="H102" s="12">
        <v>1</v>
      </c>
      <c r="I102" s="12">
        <v>1</v>
      </c>
      <c r="J102" s="12">
        <v>0</v>
      </c>
      <c r="K102" s="70"/>
      <c r="L102" s="70"/>
      <c r="M102" s="64"/>
    </row>
    <row r="103" spans="1:13" ht="16.5">
      <c r="A103" s="67"/>
      <c r="B103" s="12" t="s">
        <v>13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70"/>
      <c r="L103" s="70"/>
      <c r="M103" s="64"/>
    </row>
    <row r="104" spans="1:13" ht="16.5">
      <c r="A104" s="67"/>
      <c r="B104" s="15" t="s">
        <v>75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70"/>
      <c r="L104" s="70"/>
      <c r="M104" s="64"/>
    </row>
    <row r="105" spans="1:13" ht="13.55">
      <c r="A105" s="68"/>
      <c r="B105" s="38" t="s">
        <v>89</v>
      </c>
      <c r="C105" s="39">
        <v>0.9</v>
      </c>
      <c r="D105" s="39">
        <v>0.92</v>
      </c>
      <c r="E105" s="39">
        <v>0.94</v>
      </c>
      <c r="F105" s="39">
        <v>0.92</v>
      </c>
      <c r="G105" s="39">
        <v>0.94</v>
      </c>
      <c r="H105" s="39">
        <v>0.92</v>
      </c>
      <c r="I105" s="39">
        <v>0.96</v>
      </c>
      <c r="J105" s="39">
        <v>0.96</v>
      </c>
      <c r="K105" s="71"/>
      <c r="L105" s="71"/>
      <c r="M105" s="72"/>
    </row>
    <row r="106" spans="1:13" ht="13.55">
      <c r="A106" s="73" t="s">
        <v>55</v>
      </c>
      <c r="B106" s="16" t="s">
        <v>92</v>
      </c>
      <c r="C106" s="16">
        <v>2</v>
      </c>
      <c r="D106" s="16">
        <v>3</v>
      </c>
      <c r="E106" s="16">
        <v>4</v>
      </c>
      <c r="F106" s="16">
        <v>0</v>
      </c>
      <c r="G106" s="16">
        <v>3</v>
      </c>
      <c r="H106" s="16">
        <v>3</v>
      </c>
      <c r="I106" s="16">
        <v>2</v>
      </c>
      <c r="J106" s="16">
        <v>2</v>
      </c>
      <c r="K106" s="75">
        <v>11</v>
      </c>
      <c r="L106" s="75">
        <v>4</v>
      </c>
      <c r="M106" s="77">
        <v>0.92</v>
      </c>
    </row>
    <row r="107" spans="1:13" ht="16.5">
      <c r="A107" s="67"/>
      <c r="B107" s="12" t="s">
        <v>12</v>
      </c>
      <c r="C107" s="12">
        <v>2</v>
      </c>
      <c r="D107" s="12">
        <v>1</v>
      </c>
      <c r="E107" s="12">
        <v>0</v>
      </c>
      <c r="F107" s="12">
        <v>4</v>
      </c>
      <c r="G107" s="12">
        <v>1</v>
      </c>
      <c r="H107" s="12">
        <v>1</v>
      </c>
      <c r="I107" s="12">
        <v>1</v>
      </c>
      <c r="J107" s="12">
        <v>0</v>
      </c>
      <c r="K107" s="70"/>
      <c r="L107" s="70"/>
      <c r="M107" s="64"/>
    </row>
    <row r="108" spans="1:13" ht="16.5">
      <c r="A108" s="67"/>
      <c r="B108" s="12" t="s">
        <v>19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1</v>
      </c>
      <c r="J108" s="12">
        <v>2</v>
      </c>
      <c r="K108" s="70"/>
      <c r="L108" s="70"/>
      <c r="M108" s="64"/>
    </row>
    <row r="109" spans="1:13" ht="16.5">
      <c r="A109" s="67"/>
      <c r="B109" s="12" t="s">
        <v>13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70"/>
      <c r="L109" s="70"/>
      <c r="M109" s="64"/>
    </row>
    <row r="110" spans="1:13" ht="16.5">
      <c r="A110" s="67"/>
      <c r="B110" s="40" t="s">
        <v>75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70"/>
      <c r="L110" s="70"/>
      <c r="M110" s="64"/>
    </row>
    <row r="111" spans="1:13" ht="13.95">
      <c r="A111" s="74"/>
      <c r="B111" s="43" t="s">
        <v>89</v>
      </c>
      <c r="C111" s="44">
        <v>0.9</v>
      </c>
      <c r="D111" s="44">
        <v>0.96</v>
      </c>
      <c r="E111" s="44">
        <v>1</v>
      </c>
      <c r="F111" s="44">
        <v>0.8</v>
      </c>
      <c r="G111" s="44">
        <v>0.96</v>
      </c>
      <c r="H111" s="44">
        <v>0.96</v>
      </c>
      <c r="I111" s="44">
        <v>0.86</v>
      </c>
      <c r="J111" s="44">
        <v>0.8</v>
      </c>
      <c r="K111" s="76"/>
      <c r="L111" s="76"/>
      <c r="M111" s="65"/>
    </row>
    <row r="112" ht="15" customHeight="1"/>
    <row r="113" ht="24.95" customHeight="1">
      <c r="A113" s="1" t="s">
        <v>69</v>
      </c>
    </row>
    <row r="114" spans="1:13" s="26" customFormat="1" ht="24.95" customHeight="1">
      <c r="A114" s="27" t="s">
        <v>24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9"/>
    </row>
    <row r="115" spans="1:13" s="26" customFormat="1" ht="24.95" customHeight="1">
      <c r="A115" s="30" t="s">
        <v>41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2"/>
    </row>
    <row r="116" spans="1:13" s="26" customFormat="1" ht="24.95" customHeight="1">
      <c r="A116" s="30" t="s">
        <v>31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2"/>
    </row>
    <row r="117" spans="1:13" s="26" customFormat="1" ht="24.95" customHeight="1">
      <c r="A117" s="30" t="s">
        <v>25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2"/>
    </row>
    <row r="118" spans="1:13" s="26" customFormat="1" ht="24.95" customHeight="1">
      <c r="A118" s="30" t="s">
        <v>103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2"/>
    </row>
    <row r="119" spans="1:13" s="26" customFormat="1" ht="24.95" customHeight="1">
      <c r="A119" s="30" t="s">
        <v>29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2"/>
    </row>
    <row r="120" spans="1:13" s="26" customFormat="1" ht="24.95" customHeight="1">
      <c r="A120" s="30" t="s">
        <v>43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2"/>
    </row>
    <row r="121" spans="1:13" s="26" customFormat="1" ht="24.95" customHeight="1">
      <c r="A121" s="30" t="s">
        <v>60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2"/>
    </row>
    <row r="122" spans="1:13" s="26" customFormat="1" ht="24.95" customHeight="1">
      <c r="A122" s="30" t="s">
        <v>51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2"/>
    </row>
    <row r="123" spans="1:13" s="26" customFormat="1" ht="24.95" customHeight="1">
      <c r="A123" s="30" t="s">
        <v>36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2"/>
    </row>
    <row r="124" spans="1:13" s="26" customFormat="1" ht="24.95" customHeight="1">
      <c r="A124" s="30" t="s">
        <v>46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2"/>
    </row>
    <row r="125" spans="1:13" s="26" customFormat="1" ht="24.95" customHeight="1">
      <c r="A125" s="30" t="s">
        <v>56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2"/>
    </row>
    <row r="126" spans="1:13" s="26" customFormat="1" ht="24.95" customHeight="1">
      <c r="A126" s="30" t="s">
        <v>23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2"/>
    </row>
    <row r="127" spans="1:13" s="26" customFormat="1" ht="24.95" customHeight="1">
      <c r="A127" s="30" t="s">
        <v>62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2"/>
    </row>
    <row r="128" spans="1:13" s="26" customFormat="1" ht="24.95" customHeight="1">
      <c r="A128" s="33" t="s">
        <v>45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</row>
  </sheetData>
  <mergeCells count="77">
    <mergeCell ref="A1:M1"/>
    <mergeCell ref="A4:D4"/>
    <mergeCell ref="A5:D5"/>
    <mergeCell ref="A6:D6"/>
    <mergeCell ref="A7:D7"/>
    <mergeCell ref="K5:L12"/>
    <mergeCell ref="K4:L4"/>
    <mergeCell ref="A11:D11"/>
    <mergeCell ref="A12:D12"/>
    <mergeCell ref="A10:D10"/>
    <mergeCell ref="M5:M12"/>
    <mergeCell ref="A8:D8"/>
    <mergeCell ref="A9:D9"/>
    <mergeCell ref="A100:A105"/>
    <mergeCell ref="K100:K105"/>
    <mergeCell ref="M100:M105"/>
    <mergeCell ref="A106:A111"/>
    <mergeCell ref="K106:K111"/>
    <mergeCell ref="M106:M111"/>
    <mergeCell ref="L100:L105"/>
    <mergeCell ref="L106:L111"/>
    <mergeCell ref="A88:A93"/>
    <mergeCell ref="K88:K93"/>
    <mergeCell ref="M88:M93"/>
    <mergeCell ref="A94:A99"/>
    <mergeCell ref="K94:K99"/>
    <mergeCell ref="M94:M99"/>
    <mergeCell ref="L88:L93"/>
    <mergeCell ref="L94:L99"/>
    <mergeCell ref="A76:A81"/>
    <mergeCell ref="K76:K81"/>
    <mergeCell ref="M76:M81"/>
    <mergeCell ref="A82:A87"/>
    <mergeCell ref="K82:K87"/>
    <mergeCell ref="M82:M87"/>
    <mergeCell ref="L76:L81"/>
    <mergeCell ref="L82:L87"/>
    <mergeCell ref="A64:A69"/>
    <mergeCell ref="K64:K69"/>
    <mergeCell ref="M64:M69"/>
    <mergeCell ref="A70:A75"/>
    <mergeCell ref="K70:K75"/>
    <mergeCell ref="M70:M75"/>
    <mergeCell ref="L64:L69"/>
    <mergeCell ref="L70:L75"/>
    <mergeCell ref="A52:A57"/>
    <mergeCell ref="K52:K57"/>
    <mergeCell ref="M52:M57"/>
    <mergeCell ref="A58:A63"/>
    <mergeCell ref="K58:K63"/>
    <mergeCell ref="M58:M63"/>
    <mergeCell ref="L52:L57"/>
    <mergeCell ref="L58:L63"/>
    <mergeCell ref="A40:A45"/>
    <mergeCell ref="K40:K45"/>
    <mergeCell ref="M40:M45"/>
    <mergeCell ref="A46:A51"/>
    <mergeCell ref="K46:K51"/>
    <mergeCell ref="M46:M51"/>
    <mergeCell ref="L40:L45"/>
    <mergeCell ref="L46:L51"/>
    <mergeCell ref="A28:A33"/>
    <mergeCell ref="K28:K33"/>
    <mergeCell ref="M28:M33"/>
    <mergeCell ref="A34:A39"/>
    <mergeCell ref="K34:K39"/>
    <mergeCell ref="M34:M39"/>
    <mergeCell ref="L28:L33"/>
    <mergeCell ref="L34:L39"/>
    <mergeCell ref="M16:M21"/>
    <mergeCell ref="K16:K21"/>
    <mergeCell ref="A16:A21"/>
    <mergeCell ref="A22:A27"/>
    <mergeCell ref="K22:K27"/>
    <mergeCell ref="M22:M27"/>
    <mergeCell ref="L16:L21"/>
    <mergeCell ref="L22:L27"/>
  </mergeCells>
  <printOptions horizontalCentered="1"/>
  <pageMargins left="0.31486111879348755" right="0.31486111879348755" top="0.35430556535720825" bottom="0.35430556535720825" header="0.2755555510520935" footer="0.19680555164813995"/>
  <pageSetup horizontalDpi="600" verticalDpi="600" orientation="portrait" paperSize="9" scale="47" copies="1"/>
  <headerFooter>
    <oddFooter>&amp;C&amp;"돋움,Regular"&amp;P / &amp;N</oddFooter>
  </headerFooter>
  <rowBreaks count="1" manualBreakCount="1">
    <brk id="11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F28" sqref="F28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8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26</v>
      </c>
    </row>
    <row r="3" spans="1:136" ht="16.5">
      <c r="A3" t="s">
        <v>102</v>
      </c>
      <c r="B3" s="7">
        <f aca="true" t="shared" si="0" ref="B3:B10">COUNTIF(H3:ZX3,5)</f>
        <v>17</v>
      </c>
      <c r="C3" s="7">
        <f aca="true" t="shared" si="1" ref="C3:C10">COUNTIF(H3:ZX3,4)</f>
        <v>9</v>
      </c>
      <c r="D3" s="7">
        <f aca="true" t="shared" si="2" ref="D3:D10">COUNTIF(H3:ZX3,3)</f>
        <v>0</v>
      </c>
      <c r="E3" s="7">
        <f aca="true" t="shared" si="3" ref="E3:E10">COUNTIF(H3:ZX3,2)</f>
        <v>0</v>
      </c>
      <c r="F3" s="7">
        <f aca="true" t="shared" si="4" ref="F3:F10">COUNTIF(H3:ZX3,1)</f>
        <v>0</v>
      </c>
      <c r="G3" s="9">
        <f aca="true" t="shared" si="5" ref="G3:G11">H3/5</f>
        <v>0.9399999999999998</v>
      </c>
      <c r="H3" s="8">
        <v>4.699999999999999</v>
      </c>
      <c r="I3" s="5">
        <v>5</v>
      </c>
      <c r="J3" s="5">
        <v>4</v>
      </c>
      <c r="K3" s="5">
        <v>4</v>
      </c>
      <c r="L3" s="5">
        <v>5</v>
      </c>
      <c r="M3" s="5">
        <v>4</v>
      </c>
      <c r="N3" s="5">
        <v>5</v>
      </c>
      <c r="O3" s="5">
        <v>4</v>
      </c>
      <c r="P3" s="5">
        <v>5</v>
      </c>
      <c r="Q3" s="5">
        <v>5</v>
      </c>
      <c r="R3" s="5">
        <v>4</v>
      </c>
      <c r="S3" s="5">
        <v>5</v>
      </c>
      <c r="T3" s="5">
        <v>5</v>
      </c>
      <c r="U3" s="5">
        <v>5</v>
      </c>
      <c r="V3" s="5">
        <v>5</v>
      </c>
      <c r="W3" s="5">
        <v>5</v>
      </c>
      <c r="X3" s="5">
        <v>4</v>
      </c>
      <c r="Y3" s="5">
        <v>5</v>
      </c>
      <c r="Z3" s="5">
        <v>5</v>
      </c>
      <c r="AA3" s="5">
        <v>5</v>
      </c>
      <c r="AB3" s="5">
        <v>5</v>
      </c>
      <c r="AC3" s="5">
        <v>5</v>
      </c>
      <c r="AD3" s="5">
        <v>5</v>
      </c>
      <c r="AE3" s="5">
        <v>4</v>
      </c>
      <c r="AF3" s="5">
        <v>5</v>
      </c>
      <c r="AG3" s="5">
        <v>4</v>
      </c>
      <c r="AH3" s="5">
        <v>4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t="shared" si="0"/>
        <v>15</v>
      </c>
      <c r="C4" s="7">
        <f t="shared" si="1"/>
        <v>10</v>
      </c>
      <c r="D4" s="7">
        <f t="shared" si="2"/>
        <v>1</v>
      </c>
      <c r="E4" s="7">
        <f t="shared" si="3"/>
        <v>0</v>
      </c>
      <c r="F4" s="7">
        <f t="shared" si="4"/>
        <v>0</v>
      </c>
      <c r="G4" s="9">
        <f t="shared" si="5"/>
        <v>0.9199999999999999</v>
      </c>
      <c r="H4" s="8">
        <v>4.6</v>
      </c>
      <c r="I4" s="5">
        <v>5</v>
      </c>
      <c r="J4" s="5">
        <v>5</v>
      </c>
      <c r="K4" s="5">
        <v>5</v>
      </c>
      <c r="L4" s="5">
        <v>4</v>
      </c>
      <c r="M4" s="5">
        <v>4</v>
      </c>
      <c r="N4" s="5">
        <v>5</v>
      </c>
      <c r="O4" s="5">
        <v>4</v>
      </c>
      <c r="P4" s="5">
        <v>5</v>
      </c>
      <c r="Q4" s="5">
        <v>5</v>
      </c>
      <c r="R4" s="5">
        <v>4</v>
      </c>
      <c r="S4" s="5">
        <v>4</v>
      </c>
      <c r="T4" s="5">
        <v>5</v>
      </c>
      <c r="U4" s="5">
        <v>5</v>
      </c>
      <c r="V4" s="5">
        <v>5</v>
      </c>
      <c r="W4" s="5">
        <v>5</v>
      </c>
      <c r="X4" s="5">
        <v>4</v>
      </c>
      <c r="Y4" s="5">
        <v>5</v>
      </c>
      <c r="Z4" s="5">
        <v>5</v>
      </c>
      <c r="AA4" s="5">
        <v>4</v>
      </c>
      <c r="AB4" s="5">
        <v>5</v>
      </c>
      <c r="AC4" s="5">
        <v>4</v>
      </c>
      <c r="AD4" s="5">
        <v>5</v>
      </c>
      <c r="AE4" s="5">
        <v>4</v>
      </c>
      <c r="AF4" s="5">
        <v>5</v>
      </c>
      <c r="AG4" s="5">
        <v>4</v>
      </c>
      <c r="AH4" s="5">
        <v>3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18</v>
      </c>
      <c r="C5" s="7">
        <f t="shared" si="1"/>
        <v>7</v>
      </c>
      <c r="D5" s="7">
        <f t="shared" si="2"/>
        <v>0</v>
      </c>
      <c r="E5" s="7">
        <f t="shared" si="3"/>
        <v>0</v>
      </c>
      <c r="F5" s="7">
        <f t="shared" si="4"/>
        <v>1</v>
      </c>
      <c r="G5" s="9">
        <f t="shared" si="5"/>
        <v>0.9199999999999999</v>
      </c>
      <c r="H5" s="8">
        <v>4.6</v>
      </c>
      <c r="I5" s="5">
        <v>5</v>
      </c>
      <c r="J5" s="5">
        <v>5</v>
      </c>
      <c r="K5" s="5">
        <v>1</v>
      </c>
      <c r="L5" s="5">
        <v>4</v>
      </c>
      <c r="M5" s="5">
        <v>4</v>
      </c>
      <c r="N5" s="5">
        <v>5</v>
      </c>
      <c r="O5" s="5">
        <v>4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4</v>
      </c>
      <c r="Y5" s="5">
        <v>5</v>
      </c>
      <c r="Z5" s="5">
        <v>5</v>
      </c>
      <c r="AA5" s="5">
        <v>5</v>
      </c>
      <c r="AB5" s="5">
        <v>5</v>
      </c>
      <c r="AC5" s="5">
        <v>4</v>
      </c>
      <c r="AD5" s="5">
        <v>5</v>
      </c>
      <c r="AE5" s="5">
        <v>4</v>
      </c>
      <c r="AF5" s="5">
        <v>5</v>
      </c>
      <c r="AG5" s="5">
        <v>4</v>
      </c>
      <c r="AH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16</v>
      </c>
      <c r="C6" s="7">
        <f t="shared" si="1"/>
        <v>9</v>
      </c>
      <c r="D6" s="7">
        <f t="shared" si="2"/>
        <v>1</v>
      </c>
      <c r="E6" s="7">
        <f t="shared" si="3"/>
        <v>0</v>
      </c>
      <c r="F6" s="7">
        <f t="shared" si="4"/>
        <v>0</v>
      </c>
      <c r="G6" s="9">
        <f t="shared" si="5"/>
        <v>0.9199999999999999</v>
      </c>
      <c r="H6" s="8">
        <v>4.6</v>
      </c>
      <c r="I6" s="5">
        <v>5</v>
      </c>
      <c r="J6" s="5">
        <v>4</v>
      </c>
      <c r="K6" s="5">
        <v>3</v>
      </c>
      <c r="L6" s="5">
        <v>5</v>
      </c>
      <c r="M6" s="5">
        <v>4</v>
      </c>
      <c r="N6" s="5">
        <v>5</v>
      </c>
      <c r="O6" s="5">
        <v>4</v>
      </c>
      <c r="P6" s="5">
        <v>5</v>
      </c>
      <c r="Q6" s="5">
        <v>5</v>
      </c>
      <c r="R6" s="5">
        <v>5</v>
      </c>
      <c r="S6" s="5">
        <v>5</v>
      </c>
      <c r="T6" s="5">
        <v>5</v>
      </c>
      <c r="U6" s="5">
        <v>5</v>
      </c>
      <c r="V6" s="5">
        <v>5</v>
      </c>
      <c r="W6" s="5">
        <v>5</v>
      </c>
      <c r="X6" s="5">
        <v>4</v>
      </c>
      <c r="Y6" s="5">
        <v>5</v>
      </c>
      <c r="Z6" s="5">
        <v>5</v>
      </c>
      <c r="AA6" s="5">
        <v>4</v>
      </c>
      <c r="AB6" s="5">
        <v>5</v>
      </c>
      <c r="AC6" s="5">
        <v>4</v>
      </c>
      <c r="AD6" s="5">
        <v>5</v>
      </c>
      <c r="AE6" s="5">
        <v>4</v>
      </c>
      <c r="AF6" s="5">
        <v>5</v>
      </c>
      <c r="AG6" s="5">
        <v>4</v>
      </c>
      <c r="AH6" s="5">
        <v>4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18</v>
      </c>
      <c r="C7" s="7">
        <f t="shared" si="1"/>
        <v>6</v>
      </c>
      <c r="D7" s="7">
        <f t="shared" si="2"/>
        <v>0</v>
      </c>
      <c r="E7" s="7">
        <f t="shared" si="3"/>
        <v>2</v>
      </c>
      <c r="F7" s="7">
        <f t="shared" si="4"/>
        <v>0</v>
      </c>
      <c r="G7" s="9">
        <f t="shared" si="5"/>
        <v>0.9199999999999999</v>
      </c>
      <c r="H7" s="8">
        <v>4.6</v>
      </c>
      <c r="I7" s="5">
        <v>5</v>
      </c>
      <c r="J7" s="5">
        <v>4</v>
      </c>
      <c r="K7" s="5">
        <v>2</v>
      </c>
      <c r="L7" s="5">
        <v>4</v>
      </c>
      <c r="M7" s="5">
        <v>4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5</v>
      </c>
      <c r="X7" s="5">
        <v>4</v>
      </c>
      <c r="Y7" s="5">
        <v>5</v>
      </c>
      <c r="Z7" s="5">
        <v>5</v>
      </c>
      <c r="AA7" s="5">
        <v>2</v>
      </c>
      <c r="AB7" s="5">
        <v>5</v>
      </c>
      <c r="AC7" s="5">
        <v>5</v>
      </c>
      <c r="AD7" s="5">
        <v>5</v>
      </c>
      <c r="AE7" s="5">
        <v>4</v>
      </c>
      <c r="AF7" s="5">
        <v>5</v>
      </c>
      <c r="AG7" s="5">
        <v>4</v>
      </c>
      <c r="AH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19</v>
      </c>
      <c r="C8" s="7">
        <f t="shared" si="1"/>
        <v>6</v>
      </c>
      <c r="D8" s="7">
        <f t="shared" si="2"/>
        <v>1</v>
      </c>
      <c r="E8" s="7">
        <f t="shared" si="3"/>
        <v>0</v>
      </c>
      <c r="F8" s="7">
        <f t="shared" si="4"/>
        <v>0</v>
      </c>
      <c r="G8" s="9">
        <f t="shared" si="5"/>
        <v>0.9399999999999998</v>
      </c>
      <c r="H8" s="8">
        <v>4.699999999999999</v>
      </c>
      <c r="I8" s="5">
        <v>5</v>
      </c>
      <c r="J8" s="5">
        <v>5</v>
      </c>
      <c r="K8" s="5">
        <v>5</v>
      </c>
      <c r="L8" s="5">
        <v>4</v>
      </c>
      <c r="M8" s="5">
        <v>4</v>
      </c>
      <c r="N8" s="5">
        <v>5</v>
      </c>
      <c r="O8" s="5">
        <v>4</v>
      </c>
      <c r="P8" s="5">
        <v>5</v>
      </c>
      <c r="Q8" s="5">
        <v>5</v>
      </c>
      <c r="R8" s="5">
        <v>5</v>
      </c>
      <c r="S8" s="5">
        <v>4</v>
      </c>
      <c r="T8" s="5">
        <v>5</v>
      </c>
      <c r="U8" s="5">
        <v>5</v>
      </c>
      <c r="V8" s="5">
        <v>5</v>
      </c>
      <c r="W8" s="5">
        <v>5</v>
      </c>
      <c r="X8" s="5">
        <v>5</v>
      </c>
      <c r="Y8" s="5">
        <v>5</v>
      </c>
      <c r="Z8" s="5">
        <v>5</v>
      </c>
      <c r="AA8" s="5">
        <v>5</v>
      </c>
      <c r="AB8" s="5">
        <v>5</v>
      </c>
      <c r="AC8" s="5">
        <v>5</v>
      </c>
      <c r="AD8" s="5">
        <v>5</v>
      </c>
      <c r="AE8" s="5">
        <v>4</v>
      </c>
      <c r="AF8" s="5">
        <v>5</v>
      </c>
      <c r="AG8" s="5">
        <v>4</v>
      </c>
      <c r="AH8" s="5">
        <v>3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18</v>
      </c>
      <c r="C9" s="7">
        <f t="shared" si="1"/>
        <v>7</v>
      </c>
      <c r="D9" s="7">
        <f t="shared" si="2"/>
        <v>1</v>
      </c>
      <c r="E9" s="7">
        <f t="shared" si="3"/>
        <v>0</v>
      </c>
      <c r="F9" s="7">
        <f t="shared" si="4"/>
        <v>0</v>
      </c>
      <c r="G9" s="9">
        <f t="shared" si="5"/>
        <v>0.9399999999999998</v>
      </c>
      <c r="H9" s="8">
        <v>4.699999999999999</v>
      </c>
      <c r="I9" s="5">
        <v>5</v>
      </c>
      <c r="J9" s="5">
        <v>5</v>
      </c>
      <c r="K9" s="5">
        <v>4</v>
      </c>
      <c r="L9" s="5">
        <v>5</v>
      </c>
      <c r="M9" s="5">
        <v>4</v>
      </c>
      <c r="N9" s="5">
        <v>5</v>
      </c>
      <c r="O9" s="5">
        <v>4</v>
      </c>
      <c r="P9" s="5">
        <v>5</v>
      </c>
      <c r="Q9" s="5">
        <v>5</v>
      </c>
      <c r="R9" s="5">
        <v>4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Y9" s="5">
        <v>5</v>
      </c>
      <c r="Z9" s="5">
        <v>5</v>
      </c>
      <c r="AA9" s="5">
        <v>4</v>
      </c>
      <c r="AB9" s="5">
        <v>5</v>
      </c>
      <c r="AC9" s="5">
        <v>5</v>
      </c>
      <c r="AD9" s="5">
        <v>5</v>
      </c>
      <c r="AE9" s="5">
        <v>4</v>
      </c>
      <c r="AF9" s="5">
        <v>5</v>
      </c>
      <c r="AG9" s="5">
        <v>4</v>
      </c>
      <c r="AH9" s="5">
        <v>3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14</v>
      </c>
      <c r="C10" s="7">
        <f t="shared" si="1"/>
        <v>7</v>
      </c>
      <c r="D10" s="7">
        <f t="shared" si="2"/>
        <v>4</v>
      </c>
      <c r="E10" s="7">
        <f t="shared" si="3"/>
        <v>1</v>
      </c>
      <c r="F10" s="7">
        <f t="shared" si="4"/>
        <v>0</v>
      </c>
      <c r="G10" s="9">
        <f t="shared" si="5"/>
        <v>0.8799999999999999</v>
      </c>
      <c r="H10" s="8">
        <v>4.3999999999999995</v>
      </c>
      <c r="I10" s="5">
        <v>5</v>
      </c>
      <c r="J10" s="5">
        <v>4</v>
      </c>
      <c r="K10" s="5">
        <v>3</v>
      </c>
      <c r="L10" s="5">
        <v>3</v>
      </c>
      <c r="M10" s="5">
        <v>4</v>
      </c>
      <c r="N10" s="5">
        <v>5</v>
      </c>
      <c r="O10" s="5">
        <v>4</v>
      </c>
      <c r="P10" s="5">
        <v>4</v>
      </c>
      <c r="Q10" s="5">
        <v>5</v>
      </c>
      <c r="R10" s="5">
        <v>4</v>
      </c>
      <c r="S10" s="5">
        <v>5</v>
      </c>
      <c r="T10" s="5">
        <v>5</v>
      </c>
      <c r="U10" s="5">
        <v>3</v>
      </c>
      <c r="V10" s="5">
        <v>5</v>
      </c>
      <c r="W10" s="5">
        <v>5</v>
      </c>
      <c r="X10" s="5">
        <v>5</v>
      </c>
      <c r="Y10" s="5">
        <v>5</v>
      </c>
      <c r="Z10" s="5">
        <v>5</v>
      </c>
      <c r="AA10" s="5">
        <v>3</v>
      </c>
      <c r="AB10" s="5">
        <v>5</v>
      </c>
      <c r="AC10" s="5">
        <v>5</v>
      </c>
      <c r="AD10" s="5">
        <v>5</v>
      </c>
      <c r="AE10" s="5">
        <v>4</v>
      </c>
      <c r="AF10" s="5">
        <v>5</v>
      </c>
      <c r="AG10" s="5">
        <v>4</v>
      </c>
      <c r="AH10" s="5">
        <v>2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0.9399999999999998</v>
      </c>
      <c r="H11" s="8">
        <v>4.699999999999999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D36" sqref="D36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4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10</v>
      </c>
    </row>
    <row r="3" spans="1:136" ht="16.5">
      <c r="A3" t="s">
        <v>102</v>
      </c>
      <c r="B3" s="7">
        <f aca="true" t="shared" si="0" ref="B3:B10">COUNTIF(H3:ZX3,5)</f>
        <v>7</v>
      </c>
      <c r="C3" s="7">
        <f aca="true" t="shared" si="1" ref="C3:C10">COUNTIF(H3:ZX3,4)</f>
        <v>2</v>
      </c>
      <c r="D3" s="7">
        <f aca="true" t="shared" si="2" ref="D3:D10">COUNTIF(H3:ZX3,3)</f>
        <v>0</v>
      </c>
      <c r="E3" s="7">
        <f aca="true" t="shared" si="3" ref="E3:E10">COUNTIF(H3:ZX3,2)</f>
        <v>1</v>
      </c>
      <c r="F3" s="7">
        <f aca="true" t="shared" si="4" ref="F3:F10">COUNTIF(H3:ZX3,1)</f>
        <v>0</v>
      </c>
      <c r="G3" s="9">
        <f aca="true" t="shared" si="5" ref="G3:G11">H3/5</f>
        <v>0.9</v>
      </c>
      <c r="H3" s="8">
        <v>4.5</v>
      </c>
      <c r="I3" s="5">
        <v>4</v>
      </c>
      <c r="J3" s="5">
        <v>5</v>
      </c>
      <c r="K3" s="5">
        <v>4</v>
      </c>
      <c r="L3" s="5">
        <v>5</v>
      </c>
      <c r="M3" s="5">
        <v>5</v>
      </c>
      <c r="N3" s="5">
        <v>5</v>
      </c>
      <c r="O3" s="5">
        <v>2</v>
      </c>
      <c r="P3" s="5">
        <v>5</v>
      </c>
      <c r="Q3" s="5">
        <v>5</v>
      </c>
      <c r="R3" s="5">
        <v>5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t="shared" si="0"/>
        <v>7</v>
      </c>
      <c r="C4" s="7">
        <f t="shared" si="1"/>
        <v>1</v>
      </c>
      <c r="D4" s="7">
        <f t="shared" si="2"/>
        <v>2</v>
      </c>
      <c r="E4" s="7">
        <f t="shared" si="3"/>
        <v>0</v>
      </c>
      <c r="F4" s="7">
        <f t="shared" si="4"/>
        <v>0</v>
      </c>
      <c r="G4" s="9">
        <f t="shared" si="5"/>
        <v>0.9</v>
      </c>
      <c r="H4" s="8">
        <v>4.5</v>
      </c>
      <c r="I4" s="5">
        <v>5</v>
      </c>
      <c r="J4" s="5">
        <v>5</v>
      </c>
      <c r="K4" s="5">
        <v>3</v>
      </c>
      <c r="L4" s="5">
        <v>5</v>
      </c>
      <c r="M4" s="5">
        <v>5</v>
      </c>
      <c r="N4" s="5">
        <v>4</v>
      </c>
      <c r="O4" s="5">
        <v>3</v>
      </c>
      <c r="P4" s="5">
        <v>5</v>
      </c>
      <c r="Q4" s="5">
        <v>5</v>
      </c>
      <c r="R4" s="5">
        <v>5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6</v>
      </c>
      <c r="C5" s="7">
        <f t="shared" si="1"/>
        <v>3</v>
      </c>
      <c r="D5" s="7">
        <f t="shared" si="2"/>
        <v>1</v>
      </c>
      <c r="E5" s="7">
        <f t="shared" si="3"/>
        <v>0</v>
      </c>
      <c r="F5" s="7">
        <f t="shared" si="4"/>
        <v>0</v>
      </c>
      <c r="G5" s="9">
        <f t="shared" si="5"/>
        <v>0.9</v>
      </c>
      <c r="H5" s="8">
        <v>4.5</v>
      </c>
      <c r="I5" s="5">
        <v>4</v>
      </c>
      <c r="J5" s="5">
        <v>5</v>
      </c>
      <c r="K5" s="5">
        <v>3</v>
      </c>
      <c r="L5" s="5">
        <v>5</v>
      </c>
      <c r="M5" s="5">
        <v>5</v>
      </c>
      <c r="N5" s="5">
        <v>4</v>
      </c>
      <c r="O5" s="5">
        <v>4</v>
      </c>
      <c r="P5" s="5">
        <v>5</v>
      </c>
      <c r="Q5" s="5">
        <v>5</v>
      </c>
      <c r="R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7</v>
      </c>
      <c r="C6" s="7">
        <f t="shared" si="1"/>
        <v>2</v>
      </c>
      <c r="D6" s="7">
        <f t="shared" si="2"/>
        <v>0</v>
      </c>
      <c r="E6" s="7">
        <f t="shared" si="3"/>
        <v>1</v>
      </c>
      <c r="F6" s="7">
        <f t="shared" si="4"/>
        <v>0</v>
      </c>
      <c r="G6" s="9">
        <f t="shared" si="5"/>
        <v>0.9</v>
      </c>
      <c r="H6" s="8">
        <v>4.5</v>
      </c>
      <c r="I6" s="5">
        <v>4</v>
      </c>
      <c r="J6" s="5">
        <v>5</v>
      </c>
      <c r="K6" s="5">
        <v>4</v>
      </c>
      <c r="L6" s="5">
        <v>5</v>
      </c>
      <c r="M6" s="5">
        <v>5</v>
      </c>
      <c r="N6" s="5">
        <v>5</v>
      </c>
      <c r="O6" s="5">
        <v>2</v>
      </c>
      <c r="P6" s="5">
        <v>5</v>
      </c>
      <c r="Q6" s="5">
        <v>5</v>
      </c>
      <c r="R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6</v>
      </c>
      <c r="C7" s="7">
        <f t="shared" si="1"/>
        <v>3</v>
      </c>
      <c r="D7" s="7">
        <f t="shared" si="2"/>
        <v>1</v>
      </c>
      <c r="E7" s="7">
        <f t="shared" si="3"/>
        <v>0</v>
      </c>
      <c r="F7" s="7">
        <f t="shared" si="4"/>
        <v>0</v>
      </c>
      <c r="G7" s="9">
        <f t="shared" si="5"/>
        <v>0.9</v>
      </c>
      <c r="H7" s="8">
        <v>4.5</v>
      </c>
      <c r="I7" s="5">
        <v>5</v>
      </c>
      <c r="J7" s="5">
        <v>5</v>
      </c>
      <c r="K7" s="5">
        <v>4</v>
      </c>
      <c r="L7" s="5">
        <v>5</v>
      </c>
      <c r="M7" s="5">
        <v>5</v>
      </c>
      <c r="N7" s="5">
        <v>4</v>
      </c>
      <c r="O7" s="5">
        <v>3</v>
      </c>
      <c r="P7" s="5">
        <v>4</v>
      </c>
      <c r="Q7" s="5">
        <v>5</v>
      </c>
      <c r="R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6</v>
      </c>
      <c r="C8" s="7">
        <f t="shared" si="1"/>
        <v>3</v>
      </c>
      <c r="D8" s="7">
        <f t="shared" si="2"/>
        <v>1</v>
      </c>
      <c r="E8" s="7">
        <f t="shared" si="3"/>
        <v>0</v>
      </c>
      <c r="F8" s="7">
        <f t="shared" si="4"/>
        <v>0</v>
      </c>
      <c r="G8" s="9">
        <f t="shared" si="5"/>
        <v>0.9</v>
      </c>
      <c r="H8" s="8">
        <v>4.5</v>
      </c>
      <c r="I8" s="5">
        <v>3</v>
      </c>
      <c r="J8" s="5">
        <v>5</v>
      </c>
      <c r="K8" s="5">
        <v>4</v>
      </c>
      <c r="L8" s="5">
        <v>5</v>
      </c>
      <c r="M8" s="5">
        <v>5</v>
      </c>
      <c r="N8" s="5">
        <v>4</v>
      </c>
      <c r="O8" s="5">
        <v>4</v>
      </c>
      <c r="P8" s="5">
        <v>5</v>
      </c>
      <c r="Q8" s="5">
        <v>5</v>
      </c>
      <c r="R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8</v>
      </c>
      <c r="C9" s="7">
        <f t="shared" si="1"/>
        <v>1</v>
      </c>
      <c r="D9" s="7">
        <f t="shared" si="2"/>
        <v>1</v>
      </c>
      <c r="E9" s="7">
        <f t="shared" si="3"/>
        <v>0</v>
      </c>
      <c r="F9" s="7">
        <f t="shared" si="4"/>
        <v>0</v>
      </c>
      <c r="G9" s="9">
        <f t="shared" si="5"/>
        <v>0.9400000000000001</v>
      </c>
      <c r="H9" s="8">
        <v>4.7</v>
      </c>
      <c r="I9" s="5">
        <v>3</v>
      </c>
      <c r="J9" s="5">
        <v>5</v>
      </c>
      <c r="K9" s="5">
        <v>4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7</v>
      </c>
      <c r="C10" s="7">
        <f t="shared" si="1"/>
        <v>2</v>
      </c>
      <c r="D10" s="7">
        <f t="shared" si="2"/>
        <v>1</v>
      </c>
      <c r="E10" s="7">
        <f t="shared" si="3"/>
        <v>0</v>
      </c>
      <c r="F10" s="7">
        <f t="shared" si="4"/>
        <v>0</v>
      </c>
      <c r="G10" s="9">
        <f t="shared" si="5"/>
        <v>0.9199999999999999</v>
      </c>
      <c r="H10" s="8">
        <v>4.6</v>
      </c>
      <c r="I10" s="5">
        <v>4</v>
      </c>
      <c r="J10" s="5">
        <v>5</v>
      </c>
      <c r="K10" s="5">
        <v>4</v>
      </c>
      <c r="L10" s="5">
        <v>5</v>
      </c>
      <c r="M10" s="5">
        <v>5</v>
      </c>
      <c r="N10" s="5">
        <v>5</v>
      </c>
      <c r="O10" s="5">
        <v>3</v>
      </c>
      <c r="P10" s="5">
        <v>5</v>
      </c>
      <c r="Q10" s="5">
        <v>5</v>
      </c>
      <c r="R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0.9199999999999999</v>
      </c>
      <c r="H11" s="8">
        <v>4.6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E29" sqref="E29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58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16</v>
      </c>
    </row>
    <row r="3" spans="1:136" ht="16.5">
      <c r="A3" t="s">
        <v>102</v>
      </c>
      <c r="B3" s="7">
        <f aca="true" t="shared" si="0" ref="B3:B10">COUNTIF(H3:ZX3,5)</f>
        <v>13</v>
      </c>
      <c r="C3" s="7">
        <f aca="true" t="shared" si="1" ref="C3:C10">COUNTIF(H3:ZX3,4)</f>
        <v>3</v>
      </c>
      <c r="D3" s="7">
        <f aca="true" t="shared" si="2" ref="D3:D10">COUNTIF(H3:ZX3,3)</f>
        <v>0</v>
      </c>
      <c r="E3" s="7">
        <f aca="true" t="shared" si="3" ref="E3:E10">COUNTIF(H3:ZX3,2)</f>
        <v>0</v>
      </c>
      <c r="F3" s="7">
        <f aca="true" t="shared" si="4" ref="F3:F10">COUNTIF(H3:ZX3,1)</f>
        <v>0</v>
      </c>
      <c r="G3" s="9">
        <f aca="true" t="shared" si="5" ref="G3:G11">H3/5</f>
        <v>0.9799999999999999</v>
      </c>
      <c r="H3" s="8">
        <v>4.8999999999999995</v>
      </c>
      <c r="I3" s="5">
        <v>5</v>
      </c>
      <c r="J3" s="5">
        <v>5</v>
      </c>
      <c r="K3" s="5">
        <v>5</v>
      </c>
      <c r="L3" s="5">
        <v>5</v>
      </c>
      <c r="M3" s="5">
        <v>5</v>
      </c>
      <c r="N3" s="5">
        <v>4</v>
      </c>
      <c r="O3" s="5">
        <v>5</v>
      </c>
      <c r="P3" s="5">
        <v>5</v>
      </c>
      <c r="Q3" s="5">
        <v>5</v>
      </c>
      <c r="R3" s="5">
        <v>5</v>
      </c>
      <c r="S3" s="5">
        <v>4</v>
      </c>
      <c r="T3" s="5">
        <v>5</v>
      </c>
      <c r="U3" s="5">
        <v>4</v>
      </c>
      <c r="V3" s="5">
        <v>5</v>
      </c>
      <c r="W3" s="5">
        <v>5</v>
      </c>
      <c r="X3" s="5">
        <v>5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t="shared" si="0"/>
        <v>12</v>
      </c>
      <c r="C4" s="7">
        <f t="shared" si="1"/>
        <v>4</v>
      </c>
      <c r="D4" s="7">
        <f t="shared" si="2"/>
        <v>0</v>
      </c>
      <c r="E4" s="7">
        <f t="shared" si="3"/>
        <v>0</v>
      </c>
      <c r="F4" s="7">
        <f t="shared" si="4"/>
        <v>0</v>
      </c>
      <c r="G4" s="9">
        <f t="shared" si="5"/>
        <v>0.96</v>
      </c>
      <c r="H4" s="8">
        <v>4.8</v>
      </c>
      <c r="I4" s="5">
        <v>5</v>
      </c>
      <c r="J4" s="5">
        <v>5</v>
      </c>
      <c r="K4" s="5">
        <v>5</v>
      </c>
      <c r="L4" s="5">
        <v>5</v>
      </c>
      <c r="M4" s="5">
        <v>5</v>
      </c>
      <c r="N4" s="5">
        <v>5</v>
      </c>
      <c r="O4" s="5">
        <v>5</v>
      </c>
      <c r="P4" s="5">
        <v>4</v>
      </c>
      <c r="Q4" s="5">
        <v>5</v>
      </c>
      <c r="R4" s="5">
        <v>5</v>
      </c>
      <c r="S4" s="5">
        <v>4</v>
      </c>
      <c r="T4" s="5">
        <v>5</v>
      </c>
      <c r="U4" s="5">
        <v>4</v>
      </c>
      <c r="V4" s="5">
        <v>4</v>
      </c>
      <c r="W4" s="5">
        <v>5</v>
      </c>
      <c r="X4" s="5">
        <v>5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14</v>
      </c>
      <c r="C5" s="7">
        <f t="shared" si="1"/>
        <v>2</v>
      </c>
      <c r="D5" s="7">
        <f t="shared" si="2"/>
        <v>0</v>
      </c>
      <c r="E5" s="7">
        <f t="shared" si="3"/>
        <v>0</v>
      </c>
      <c r="F5" s="7">
        <f t="shared" si="4"/>
        <v>0</v>
      </c>
      <c r="G5" s="9">
        <f t="shared" si="5"/>
        <v>0.9799999999999999</v>
      </c>
      <c r="H5" s="8">
        <v>4.8999999999999995</v>
      </c>
      <c r="I5" s="5">
        <v>5</v>
      </c>
      <c r="J5" s="5">
        <v>5</v>
      </c>
      <c r="K5" s="5">
        <v>5</v>
      </c>
      <c r="L5" s="5">
        <v>4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4</v>
      </c>
      <c r="V5" s="5">
        <v>5</v>
      </c>
      <c r="W5" s="5">
        <v>5</v>
      </c>
      <c r="X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12</v>
      </c>
      <c r="C6" s="7">
        <f t="shared" si="1"/>
        <v>4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t="shared" si="5"/>
        <v>0.96</v>
      </c>
      <c r="H6" s="8">
        <v>4.8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4</v>
      </c>
      <c r="P6" s="5">
        <v>4</v>
      </c>
      <c r="Q6" s="5">
        <v>5</v>
      </c>
      <c r="R6" s="5">
        <v>5</v>
      </c>
      <c r="S6" s="5">
        <v>4</v>
      </c>
      <c r="T6" s="5">
        <v>5</v>
      </c>
      <c r="U6" s="5">
        <v>4</v>
      </c>
      <c r="V6" s="5">
        <v>5</v>
      </c>
      <c r="W6" s="5">
        <v>5</v>
      </c>
      <c r="X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14</v>
      </c>
      <c r="C7" s="7">
        <f t="shared" si="1"/>
        <v>2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0.9799999999999999</v>
      </c>
      <c r="H7" s="8">
        <v>4.8999999999999995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4</v>
      </c>
      <c r="Q7" s="5">
        <v>5</v>
      </c>
      <c r="R7" s="5">
        <v>5</v>
      </c>
      <c r="S7" s="5">
        <v>4</v>
      </c>
      <c r="T7" s="5">
        <v>5</v>
      </c>
      <c r="U7" s="5">
        <v>5</v>
      </c>
      <c r="V7" s="5">
        <v>5</v>
      </c>
      <c r="W7" s="5">
        <v>5</v>
      </c>
      <c r="X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11</v>
      </c>
      <c r="C8" s="7">
        <f t="shared" si="1"/>
        <v>5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0.9399999999999998</v>
      </c>
      <c r="H8" s="8">
        <v>4.699999999999999</v>
      </c>
      <c r="I8" s="5">
        <v>4</v>
      </c>
      <c r="J8" s="5">
        <v>5</v>
      </c>
      <c r="K8" s="5">
        <v>4</v>
      </c>
      <c r="L8" s="5">
        <v>5</v>
      </c>
      <c r="M8" s="5">
        <v>4</v>
      </c>
      <c r="N8" s="5">
        <v>5</v>
      </c>
      <c r="O8" s="5">
        <v>5</v>
      </c>
      <c r="P8" s="5">
        <v>5</v>
      </c>
      <c r="Q8" s="5">
        <v>5</v>
      </c>
      <c r="R8" s="5">
        <v>5</v>
      </c>
      <c r="S8" s="5">
        <v>4</v>
      </c>
      <c r="T8" s="5">
        <v>5</v>
      </c>
      <c r="U8" s="5">
        <v>5</v>
      </c>
      <c r="V8" s="5">
        <v>4</v>
      </c>
      <c r="W8" s="5">
        <v>5</v>
      </c>
      <c r="X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13</v>
      </c>
      <c r="C9" s="7">
        <f t="shared" si="1"/>
        <v>1</v>
      </c>
      <c r="D9" s="7">
        <f t="shared" si="2"/>
        <v>2</v>
      </c>
      <c r="E9" s="7">
        <f t="shared" si="3"/>
        <v>0</v>
      </c>
      <c r="F9" s="7">
        <f t="shared" si="4"/>
        <v>0</v>
      </c>
      <c r="G9" s="9">
        <f t="shared" si="5"/>
        <v>0.9399999999999998</v>
      </c>
      <c r="H9" s="8">
        <v>4.699999999999999</v>
      </c>
      <c r="I9" s="5">
        <v>5</v>
      </c>
      <c r="J9" s="5">
        <v>5</v>
      </c>
      <c r="K9" s="5">
        <v>4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S9" s="5">
        <v>3</v>
      </c>
      <c r="T9" s="5">
        <v>5</v>
      </c>
      <c r="U9" s="5">
        <v>5</v>
      </c>
      <c r="V9" s="5">
        <v>3</v>
      </c>
      <c r="W9" s="5">
        <v>5</v>
      </c>
      <c r="X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11</v>
      </c>
      <c r="C10" s="7">
        <f t="shared" si="1"/>
        <v>1</v>
      </c>
      <c r="D10" s="7">
        <f t="shared" si="2"/>
        <v>4</v>
      </c>
      <c r="E10" s="7">
        <f t="shared" si="3"/>
        <v>0</v>
      </c>
      <c r="F10" s="7">
        <f t="shared" si="4"/>
        <v>0</v>
      </c>
      <c r="G10" s="9">
        <f t="shared" si="5"/>
        <v>0.9</v>
      </c>
      <c r="H10" s="8">
        <v>4.5</v>
      </c>
      <c r="I10" s="5">
        <v>3</v>
      </c>
      <c r="J10" s="5">
        <v>5</v>
      </c>
      <c r="K10" s="5">
        <v>3</v>
      </c>
      <c r="L10" s="5">
        <v>5</v>
      </c>
      <c r="M10" s="5">
        <v>5</v>
      </c>
      <c r="N10" s="5">
        <v>3</v>
      </c>
      <c r="O10" s="5">
        <v>5</v>
      </c>
      <c r="P10" s="5">
        <v>4</v>
      </c>
      <c r="Q10" s="5">
        <v>5</v>
      </c>
      <c r="R10" s="5">
        <v>5</v>
      </c>
      <c r="S10" s="5">
        <v>3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0.96</v>
      </c>
      <c r="H11" s="8">
        <v>4.8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1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E18" sqref="E18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64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14</v>
      </c>
    </row>
    <row r="3" spans="1:136" ht="16.5">
      <c r="A3" t="s">
        <v>102</v>
      </c>
      <c r="B3" s="7">
        <f aca="true" t="shared" si="0" ref="B3:B10">COUNTIF(H3:ZX3,5)</f>
        <v>10</v>
      </c>
      <c r="C3" s="7">
        <f aca="true" t="shared" si="1" ref="C3:C10">COUNTIF(H3:ZX3,4)</f>
        <v>3</v>
      </c>
      <c r="D3" s="7">
        <f aca="true" t="shared" si="2" ref="D3:D10">COUNTIF(H3:ZX3,3)</f>
        <v>1</v>
      </c>
      <c r="E3" s="7">
        <f aca="true" t="shared" si="3" ref="E3:E10">COUNTIF(H3:ZX3,2)</f>
        <v>0</v>
      </c>
      <c r="F3" s="7">
        <f aca="true" t="shared" si="4" ref="F3:F10">COUNTIF(H3:ZX3,1)</f>
        <v>0</v>
      </c>
      <c r="G3" s="9">
        <f aca="true" t="shared" si="5" ref="G3:G11">H3/5</f>
        <v>0.9399999999999998</v>
      </c>
      <c r="H3" s="8">
        <v>4.699999999999999</v>
      </c>
      <c r="I3" s="5">
        <v>5</v>
      </c>
      <c r="J3" s="5">
        <v>5</v>
      </c>
      <c r="K3" s="5">
        <v>5</v>
      </c>
      <c r="L3" s="5">
        <v>5</v>
      </c>
      <c r="M3" s="5">
        <v>5</v>
      </c>
      <c r="N3" s="5">
        <v>4</v>
      </c>
      <c r="O3" s="5">
        <v>5</v>
      </c>
      <c r="P3" s="5">
        <v>3</v>
      </c>
      <c r="Q3" s="5">
        <v>5</v>
      </c>
      <c r="R3" s="5">
        <v>5</v>
      </c>
      <c r="S3" s="5">
        <v>4</v>
      </c>
      <c r="T3" s="5">
        <v>5</v>
      </c>
      <c r="U3" s="5">
        <v>5</v>
      </c>
      <c r="V3" s="5">
        <v>4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t="shared" si="0"/>
        <v>9</v>
      </c>
      <c r="C4" s="7">
        <f t="shared" si="1"/>
        <v>4</v>
      </c>
      <c r="D4" s="7">
        <f t="shared" si="2"/>
        <v>1</v>
      </c>
      <c r="E4" s="7">
        <f t="shared" si="3"/>
        <v>0</v>
      </c>
      <c r="F4" s="7">
        <f t="shared" si="4"/>
        <v>0</v>
      </c>
      <c r="G4" s="9">
        <f t="shared" si="5"/>
        <v>0.9199999999999999</v>
      </c>
      <c r="H4" s="8">
        <v>4.6</v>
      </c>
      <c r="I4" s="5">
        <v>4</v>
      </c>
      <c r="J4" s="5">
        <v>4</v>
      </c>
      <c r="K4" s="5">
        <v>5</v>
      </c>
      <c r="L4" s="5">
        <v>5</v>
      </c>
      <c r="M4" s="5">
        <v>5</v>
      </c>
      <c r="N4" s="5">
        <v>3</v>
      </c>
      <c r="O4" s="5">
        <v>5</v>
      </c>
      <c r="P4" s="5">
        <v>4</v>
      </c>
      <c r="Q4" s="5">
        <v>5</v>
      </c>
      <c r="R4" s="5">
        <v>5</v>
      </c>
      <c r="S4" s="5">
        <v>4</v>
      </c>
      <c r="T4" s="5">
        <v>5</v>
      </c>
      <c r="U4" s="5">
        <v>5</v>
      </c>
      <c r="V4" s="5">
        <v>5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8</v>
      </c>
      <c r="C5" s="7">
        <f t="shared" si="1"/>
        <v>2</v>
      </c>
      <c r="D5" s="7">
        <f t="shared" si="2"/>
        <v>3</v>
      </c>
      <c r="E5" s="7">
        <f t="shared" si="3"/>
        <v>1</v>
      </c>
      <c r="F5" s="7">
        <f t="shared" si="4"/>
        <v>0</v>
      </c>
      <c r="G5" s="9">
        <f t="shared" si="5"/>
        <v>0.86</v>
      </c>
      <c r="H5" s="8">
        <v>4.3</v>
      </c>
      <c r="I5" s="5">
        <v>3</v>
      </c>
      <c r="J5" s="5">
        <v>2</v>
      </c>
      <c r="K5" s="5">
        <v>5</v>
      </c>
      <c r="L5" s="5">
        <v>5</v>
      </c>
      <c r="M5" s="5">
        <v>5</v>
      </c>
      <c r="N5" s="5">
        <v>3</v>
      </c>
      <c r="O5" s="5">
        <v>5</v>
      </c>
      <c r="P5" s="5">
        <v>3</v>
      </c>
      <c r="Q5" s="5">
        <v>5</v>
      </c>
      <c r="R5" s="5">
        <v>5</v>
      </c>
      <c r="S5" s="5">
        <v>4</v>
      </c>
      <c r="T5" s="5">
        <v>5</v>
      </c>
      <c r="U5" s="5">
        <v>5</v>
      </c>
      <c r="V5" s="5">
        <v>4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9</v>
      </c>
      <c r="C6" s="7">
        <f t="shared" si="1"/>
        <v>3</v>
      </c>
      <c r="D6" s="7">
        <f t="shared" si="2"/>
        <v>1</v>
      </c>
      <c r="E6" s="7">
        <f t="shared" si="3"/>
        <v>0</v>
      </c>
      <c r="F6" s="7">
        <f t="shared" si="4"/>
        <v>1</v>
      </c>
      <c r="G6" s="9">
        <f t="shared" si="5"/>
        <v>0.8799999999999999</v>
      </c>
      <c r="H6" s="8">
        <v>4.3999999999999995</v>
      </c>
      <c r="I6" s="5">
        <v>4</v>
      </c>
      <c r="J6" s="5">
        <v>1</v>
      </c>
      <c r="K6" s="5">
        <v>5</v>
      </c>
      <c r="L6" s="5">
        <v>5</v>
      </c>
      <c r="M6" s="5">
        <v>5</v>
      </c>
      <c r="N6" s="5">
        <v>3</v>
      </c>
      <c r="O6" s="5">
        <v>5</v>
      </c>
      <c r="P6" s="5">
        <v>4</v>
      </c>
      <c r="Q6" s="5">
        <v>5</v>
      </c>
      <c r="R6" s="5">
        <v>5</v>
      </c>
      <c r="S6" s="5">
        <v>4</v>
      </c>
      <c r="T6" s="5">
        <v>5</v>
      </c>
      <c r="U6" s="5">
        <v>5</v>
      </c>
      <c r="V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11</v>
      </c>
      <c r="C7" s="7">
        <f t="shared" si="1"/>
        <v>2</v>
      </c>
      <c r="D7" s="7">
        <f t="shared" si="2"/>
        <v>1</v>
      </c>
      <c r="E7" s="7">
        <f t="shared" si="3"/>
        <v>0</v>
      </c>
      <c r="F7" s="7">
        <f t="shared" si="4"/>
        <v>0</v>
      </c>
      <c r="G7" s="9">
        <f t="shared" si="5"/>
        <v>0.96</v>
      </c>
      <c r="H7" s="8">
        <v>4.8</v>
      </c>
      <c r="I7" s="5">
        <v>4</v>
      </c>
      <c r="J7" s="5">
        <v>3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4</v>
      </c>
      <c r="T7" s="5">
        <v>5</v>
      </c>
      <c r="U7" s="5">
        <v>5</v>
      </c>
      <c r="V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10</v>
      </c>
      <c r="C8" s="7">
        <f t="shared" si="1"/>
        <v>3</v>
      </c>
      <c r="D8" s="7">
        <f t="shared" si="2"/>
        <v>1</v>
      </c>
      <c r="E8" s="7">
        <f t="shared" si="3"/>
        <v>0</v>
      </c>
      <c r="F8" s="7">
        <f t="shared" si="4"/>
        <v>0</v>
      </c>
      <c r="G8" s="9">
        <f t="shared" si="5"/>
        <v>0.9399999999999998</v>
      </c>
      <c r="H8" s="8">
        <v>4.699999999999999</v>
      </c>
      <c r="I8" s="5">
        <v>4</v>
      </c>
      <c r="J8" s="5">
        <v>5</v>
      </c>
      <c r="K8" s="5">
        <v>5</v>
      </c>
      <c r="L8" s="5">
        <v>5</v>
      </c>
      <c r="M8" s="5">
        <v>5</v>
      </c>
      <c r="N8" s="5">
        <v>5</v>
      </c>
      <c r="O8" s="5">
        <v>5</v>
      </c>
      <c r="P8" s="5">
        <v>4</v>
      </c>
      <c r="Q8" s="5">
        <v>5</v>
      </c>
      <c r="R8" s="5">
        <v>5</v>
      </c>
      <c r="S8" s="5">
        <v>4</v>
      </c>
      <c r="T8" s="5">
        <v>5</v>
      </c>
      <c r="U8" s="5">
        <v>5</v>
      </c>
      <c r="V8" s="5">
        <v>3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9</v>
      </c>
      <c r="C9" s="7">
        <f t="shared" si="1"/>
        <v>2</v>
      </c>
      <c r="D9" s="7">
        <f t="shared" si="2"/>
        <v>3</v>
      </c>
      <c r="E9" s="7">
        <f t="shared" si="3"/>
        <v>0</v>
      </c>
      <c r="F9" s="7">
        <f t="shared" si="4"/>
        <v>0</v>
      </c>
      <c r="G9" s="9">
        <f t="shared" si="5"/>
        <v>0.9</v>
      </c>
      <c r="H9" s="8">
        <v>4.5</v>
      </c>
      <c r="I9" s="5">
        <v>5</v>
      </c>
      <c r="J9" s="5">
        <v>3</v>
      </c>
      <c r="K9" s="5">
        <v>5</v>
      </c>
      <c r="L9" s="5">
        <v>5</v>
      </c>
      <c r="M9" s="5">
        <v>5</v>
      </c>
      <c r="N9" s="5">
        <v>3</v>
      </c>
      <c r="O9" s="5">
        <v>5</v>
      </c>
      <c r="P9" s="5">
        <v>3</v>
      </c>
      <c r="Q9" s="5">
        <v>5</v>
      </c>
      <c r="R9" s="5">
        <v>5</v>
      </c>
      <c r="S9" s="5">
        <v>4</v>
      </c>
      <c r="T9" s="5">
        <v>5</v>
      </c>
      <c r="U9" s="5">
        <v>5</v>
      </c>
      <c r="V9" s="5">
        <v>4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11</v>
      </c>
      <c r="C10" s="7">
        <f t="shared" si="1"/>
        <v>3</v>
      </c>
      <c r="D10" s="7">
        <f t="shared" si="2"/>
        <v>0</v>
      </c>
      <c r="E10" s="7">
        <f t="shared" si="3"/>
        <v>0</v>
      </c>
      <c r="F10" s="7">
        <f t="shared" si="4"/>
        <v>0</v>
      </c>
      <c r="G10" s="9">
        <f t="shared" si="5"/>
        <v>0.96</v>
      </c>
      <c r="H10" s="8">
        <v>4.8</v>
      </c>
      <c r="I10" s="5">
        <v>5</v>
      </c>
      <c r="J10" s="5">
        <v>4</v>
      </c>
      <c r="K10" s="5">
        <v>5</v>
      </c>
      <c r="L10" s="5">
        <v>5</v>
      </c>
      <c r="M10" s="5">
        <v>5</v>
      </c>
      <c r="N10" s="5">
        <v>4</v>
      </c>
      <c r="O10" s="5">
        <v>5</v>
      </c>
      <c r="P10" s="5">
        <v>5</v>
      </c>
      <c r="Q10" s="5">
        <v>5</v>
      </c>
      <c r="R10" s="5">
        <v>5</v>
      </c>
      <c r="S10" s="5">
        <v>4</v>
      </c>
      <c r="T10" s="5">
        <v>5</v>
      </c>
      <c r="U10" s="5">
        <v>5</v>
      </c>
      <c r="V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0.9199999999999999</v>
      </c>
      <c r="H11" s="8">
        <v>4.6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1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D26" sqref="D26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17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10</v>
      </c>
    </row>
    <row r="3" spans="1:136" ht="16.5">
      <c r="A3" t="s">
        <v>102</v>
      </c>
      <c r="B3" s="7">
        <f aca="true" t="shared" si="0" ref="B3:B10">COUNTIF(H3:ZX3,5)</f>
        <v>9</v>
      </c>
      <c r="C3" s="7">
        <f aca="true" t="shared" si="1" ref="C3:C10">COUNTIF(H3:ZX3,4)</f>
        <v>1</v>
      </c>
      <c r="D3" s="7">
        <f aca="true" t="shared" si="2" ref="D3:D10">COUNTIF(H3:ZX3,3)</f>
        <v>0</v>
      </c>
      <c r="E3" s="7">
        <f aca="true" t="shared" si="3" ref="E3:E10">COUNTIF(H3:ZX3,2)</f>
        <v>0</v>
      </c>
      <c r="F3" s="7">
        <f aca="true" t="shared" si="4" ref="F3:F10">COUNTIF(H3:ZX3,1)</f>
        <v>0</v>
      </c>
      <c r="G3" s="9">
        <f aca="true" t="shared" si="5" ref="G3:G11">H3/5</f>
        <v>0.9800000000000001</v>
      </c>
      <c r="H3" s="8">
        <v>4.9</v>
      </c>
      <c r="I3" s="5">
        <v>5</v>
      </c>
      <c r="J3" s="5">
        <v>5</v>
      </c>
      <c r="K3" s="5">
        <v>5</v>
      </c>
      <c r="L3" s="5">
        <v>4</v>
      </c>
      <c r="M3" s="5">
        <v>5</v>
      </c>
      <c r="N3" s="5">
        <v>5</v>
      </c>
      <c r="O3" s="5">
        <v>5</v>
      </c>
      <c r="P3" s="5">
        <v>5</v>
      </c>
      <c r="Q3" s="5">
        <v>5</v>
      </c>
      <c r="R3" s="5">
        <v>5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t="shared" si="0"/>
        <v>8</v>
      </c>
      <c r="C4" s="7">
        <f t="shared" si="1"/>
        <v>1</v>
      </c>
      <c r="D4" s="7">
        <f t="shared" si="2"/>
        <v>1</v>
      </c>
      <c r="E4" s="7">
        <f t="shared" si="3"/>
        <v>0</v>
      </c>
      <c r="F4" s="7">
        <f t="shared" si="4"/>
        <v>0</v>
      </c>
      <c r="G4" s="9">
        <f t="shared" si="5"/>
        <v>0.9400000000000001</v>
      </c>
      <c r="H4" s="8">
        <v>4.7</v>
      </c>
      <c r="I4" s="5">
        <v>5</v>
      </c>
      <c r="J4" s="5">
        <v>5</v>
      </c>
      <c r="K4" s="5">
        <v>5</v>
      </c>
      <c r="L4" s="5">
        <v>3</v>
      </c>
      <c r="M4" s="5">
        <v>5</v>
      </c>
      <c r="N4" s="5">
        <v>5</v>
      </c>
      <c r="O4" s="5">
        <v>5</v>
      </c>
      <c r="P4" s="5">
        <v>5</v>
      </c>
      <c r="Q4" s="5">
        <v>5</v>
      </c>
      <c r="R4" s="5">
        <v>4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8</v>
      </c>
      <c r="C5" s="7">
        <f t="shared" si="1"/>
        <v>2</v>
      </c>
      <c r="D5" s="7">
        <f t="shared" si="2"/>
        <v>0</v>
      </c>
      <c r="E5" s="7">
        <f t="shared" si="3"/>
        <v>0</v>
      </c>
      <c r="F5" s="7">
        <f t="shared" si="4"/>
        <v>0</v>
      </c>
      <c r="G5" s="9">
        <f t="shared" si="5"/>
        <v>0.96</v>
      </c>
      <c r="H5" s="8">
        <v>4.8</v>
      </c>
      <c r="I5" s="5">
        <v>4</v>
      </c>
      <c r="J5" s="5">
        <v>5</v>
      </c>
      <c r="K5" s="5">
        <v>5</v>
      </c>
      <c r="L5" s="5">
        <v>4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8</v>
      </c>
      <c r="C6" s="7">
        <f t="shared" si="1"/>
        <v>1</v>
      </c>
      <c r="D6" s="7">
        <f t="shared" si="2"/>
        <v>1</v>
      </c>
      <c r="E6" s="7">
        <f t="shared" si="3"/>
        <v>0</v>
      </c>
      <c r="F6" s="7">
        <f t="shared" si="4"/>
        <v>0</v>
      </c>
      <c r="G6" s="9">
        <f t="shared" si="5"/>
        <v>0.9400000000000001</v>
      </c>
      <c r="H6" s="8">
        <v>4.7</v>
      </c>
      <c r="I6" s="5">
        <v>4</v>
      </c>
      <c r="J6" s="5">
        <v>5</v>
      </c>
      <c r="K6" s="5">
        <v>5</v>
      </c>
      <c r="L6" s="5">
        <v>3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8</v>
      </c>
      <c r="C7" s="7">
        <f t="shared" si="1"/>
        <v>1</v>
      </c>
      <c r="D7" s="7">
        <f t="shared" si="2"/>
        <v>0</v>
      </c>
      <c r="E7" s="7">
        <f t="shared" si="3"/>
        <v>1</v>
      </c>
      <c r="F7" s="7">
        <f t="shared" si="4"/>
        <v>0</v>
      </c>
      <c r="G7" s="9">
        <f t="shared" si="5"/>
        <v>0.9199999999999999</v>
      </c>
      <c r="H7" s="8">
        <v>4.6</v>
      </c>
      <c r="I7" s="5">
        <v>5</v>
      </c>
      <c r="J7" s="5">
        <v>5</v>
      </c>
      <c r="K7" s="5">
        <v>5</v>
      </c>
      <c r="L7" s="5">
        <v>4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2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8</v>
      </c>
      <c r="C8" s="7">
        <f t="shared" si="1"/>
        <v>2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0.96</v>
      </c>
      <c r="H8" s="8">
        <v>4.8</v>
      </c>
      <c r="I8" s="5">
        <v>5</v>
      </c>
      <c r="J8" s="5">
        <v>5</v>
      </c>
      <c r="K8" s="5">
        <v>5</v>
      </c>
      <c r="L8" s="5">
        <v>4</v>
      </c>
      <c r="M8" s="5">
        <v>4</v>
      </c>
      <c r="N8" s="5">
        <v>5</v>
      </c>
      <c r="O8" s="5">
        <v>5</v>
      </c>
      <c r="P8" s="5">
        <v>5</v>
      </c>
      <c r="Q8" s="5">
        <v>5</v>
      </c>
      <c r="R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8</v>
      </c>
      <c r="C9" s="7">
        <f t="shared" si="1"/>
        <v>2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0.96</v>
      </c>
      <c r="H9" s="8">
        <v>4.8</v>
      </c>
      <c r="I9" s="5">
        <v>5</v>
      </c>
      <c r="J9" s="5">
        <v>5</v>
      </c>
      <c r="K9" s="5">
        <v>5</v>
      </c>
      <c r="L9" s="5">
        <v>4</v>
      </c>
      <c r="M9" s="5">
        <v>4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7</v>
      </c>
      <c r="C10" s="7">
        <f t="shared" si="1"/>
        <v>2</v>
      </c>
      <c r="D10" s="7">
        <f t="shared" si="2"/>
        <v>1</v>
      </c>
      <c r="E10" s="7">
        <f t="shared" si="3"/>
        <v>0</v>
      </c>
      <c r="F10" s="7">
        <f t="shared" si="4"/>
        <v>0</v>
      </c>
      <c r="G10" s="9">
        <f t="shared" si="5"/>
        <v>0.9199999999999999</v>
      </c>
      <c r="H10" s="8">
        <v>4.6</v>
      </c>
      <c r="I10" s="5">
        <v>4</v>
      </c>
      <c r="J10" s="5">
        <v>5</v>
      </c>
      <c r="K10" s="5">
        <v>5</v>
      </c>
      <c r="L10" s="5">
        <v>3</v>
      </c>
      <c r="M10" s="5">
        <v>4</v>
      </c>
      <c r="N10" s="5">
        <v>5</v>
      </c>
      <c r="O10" s="5">
        <v>5</v>
      </c>
      <c r="P10" s="5">
        <v>5</v>
      </c>
      <c r="Q10" s="5">
        <v>5</v>
      </c>
      <c r="R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0.96</v>
      </c>
      <c r="H11" s="8">
        <v>4.8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1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G36" sqref="G36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5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16</v>
      </c>
    </row>
    <row r="3" spans="1:136" ht="16.5">
      <c r="A3" t="s">
        <v>102</v>
      </c>
      <c r="B3" s="7">
        <f aca="true" t="shared" si="0" ref="B3:B10">COUNTIF(H3:ZX3,5)</f>
        <v>12</v>
      </c>
      <c r="C3" s="7">
        <f aca="true" t="shared" si="1" ref="C3:C10">COUNTIF(H3:ZX3,4)</f>
        <v>4</v>
      </c>
      <c r="D3" s="7">
        <f aca="true" t="shared" si="2" ref="D3:D10">COUNTIF(H3:ZX3,3)</f>
        <v>0</v>
      </c>
      <c r="E3" s="7">
        <f aca="true" t="shared" si="3" ref="E3:E10">COUNTIF(H3:ZX3,2)</f>
        <v>0</v>
      </c>
      <c r="F3" s="7">
        <f aca="true" t="shared" si="4" ref="F3:F10">COUNTIF(H3:ZX3,1)</f>
        <v>0</v>
      </c>
      <c r="G3" s="9">
        <f aca="true" t="shared" si="5" ref="G3:G11">H3/5</f>
        <v>0.96</v>
      </c>
      <c r="H3" s="8">
        <v>4.8</v>
      </c>
      <c r="I3" s="5">
        <v>4</v>
      </c>
      <c r="J3" s="5">
        <v>5</v>
      </c>
      <c r="K3" s="5">
        <v>5</v>
      </c>
      <c r="L3" s="5">
        <v>5</v>
      </c>
      <c r="M3" s="5">
        <v>4</v>
      </c>
      <c r="N3" s="5">
        <v>5</v>
      </c>
      <c r="O3" s="5">
        <v>4</v>
      </c>
      <c r="P3" s="5">
        <v>5</v>
      </c>
      <c r="Q3" s="5">
        <v>4</v>
      </c>
      <c r="R3" s="5">
        <v>5</v>
      </c>
      <c r="S3" s="5">
        <v>5</v>
      </c>
      <c r="T3" s="5">
        <v>5</v>
      </c>
      <c r="U3" s="5">
        <v>5</v>
      </c>
      <c r="V3" s="5">
        <v>5</v>
      </c>
      <c r="W3" s="5">
        <v>5</v>
      </c>
      <c r="X3" s="5">
        <v>5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t="shared" si="0"/>
        <v>12</v>
      </c>
      <c r="C4" s="7">
        <f t="shared" si="1"/>
        <v>2</v>
      </c>
      <c r="D4" s="7">
        <f t="shared" si="2"/>
        <v>2</v>
      </c>
      <c r="E4" s="7">
        <f t="shared" si="3"/>
        <v>0</v>
      </c>
      <c r="F4" s="7">
        <f t="shared" si="4"/>
        <v>0</v>
      </c>
      <c r="G4" s="9">
        <f t="shared" si="5"/>
        <v>0.9399999999999998</v>
      </c>
      <c r="H4" s="8">
        <v>4.699999999999999</v>
      </c>
      <c r="I4" s="5">
        <v>4</v>
      </c>
      <c r="J4" s="5">
        <v>5</v>
      </c>
      <c r="K4" s="5">
        <v>5</v>
      </c>
      <c r="L4" s="5">
        <v>5</v>
      </c>
      <c r="M4" s="5">
        <v>5</v>
      </c>
      <c r="N4" s="5">
        <v>5</v>
      </c>
      <c r="O4" s="5">
        <v>3</v>
      </c>
      <c r="P4" s="5">
        <v>5</v>
      </c>
      <c r="Q4" s="5">
        <v>5</v>
      </c>
      <c r="R4" s="5">
        <v>5</v>
      </c>
      <c r="S4" s="5">
        <v>5</v>
      </c>
      <c r="T4" s="5">
        <v>3</v>
      </c>
      <c r="U4" s="5">
        <v>5</v>
      </c>
      <c r="V4" s="5">
        <v>5</v>
      </c>
      <c r="W4" s="5">
        <v>5</v>
      </c>
      <c r="X4" s="5">
        <v>4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14</v>
      </c>
      <c r="C5" s="7">
        <f t="shared" si="1"/>
        <v>1</v>
      </c>
      <c r="D5" s="7">
        <f t="shared" si="2"/>
        <v>1</v>
      </c>
      <c r="E5" s="7">
        <f t="shared" si="3"/>
        <v>0</v>
      </c>
      <c r="F5" s="7">
        <f t="shared" si="4"/>
        <v>0</v>
      </c>
      <c r="G5" s="9">
        <f t="shared" si="5"/>
        <v>0.9799999999999999</v>
      </c>
      <c r="H5" s="8">
        <v>4.8999999999999995</v>
      </c>
      <c r="I5" s="5">
        <v>4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3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14</v>
      </c>
      <c r="C6" s="7">
        <f t="shared" si="1"/>
        <v>2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t="shared" si="5"/>
        <v>0.9799999999999999</v>
      </c>
      <c r="H6" s="8">
        <v>4.8999999999999995</v>
      </c>
      <c r="I6" s="5">
        <v>4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4</v>
      </c>
      <c r="P6" s="5">
        <v>5</v>
      </c>
      <c r="Q6" s="5">
        <v>5</v>
      </c>
      <c r="R6" s="5">
        <v>5</v>
      </c>
      <c r="S6" s="5">
        <v>5</v>
      </c>
      <c r="T6" s="5">
        <v>5</v>
      </c>
      <c r="U6" s="5">
        <v>5</v>
      </c>
      <c r="V6" s="5">
        <v>5</v>
      </c>
      <c r="W6" s="5">
        <v>5</v>
      </c>
      <c r="X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11</v>
      </c>
      <c r="C7" s="7">
        <f t="shared" si="1"/>
        <v>4</v>
      </c>
      <c r="D7" s="7">
        <f t="shared" si="2"/>
        <v>1</v>
      </c>
      <c r="E7" s="7">
        <f t="shared" si="3"/>
        <v>0</v>
      </c>
      <c r="F7" s="7">
        <f t="shared" si="4"/>
        <v>0</v>
      </c>
      <c r="G7" s="9">
        <f t="shared" si="5"/>
        <v>0.9399999999999998</v>
      </c>
      <c r="H7" s="8">
        <v>4.699999999999999</v>
      </c>
      <c r="I7" s="5">
        <v>4</v>
      </c>
      <c r="J7" s="5">
        <v>5</v>
      </c>
      <c r="K7" s="5">
        <v>5</v>
      </c>
      <c r="L7" s="5">
        <v>4</v>
      </c>
      <c r="M7" s="5">
        <v>5</v>
      </c>
      <c r="N7" s="5">
        <v>5</v>
      </c>
      <c r="O7" s="5">
        <v>4</v>
      </c>
      <c r="P7" s="5">
        <v>5</v>
      </c>
      <c r="Q7" s="5">
        <v>5</v>
      </c>
      <c r="R7" s="5">
        <v>5</v>
      </c>
      <c r="S7" s="5">
        <v>5</v>
      </c>
      <c r="T7" s="5">
        <v>4</v>
      </c>
      <c r="U7" s="5">
        <v>5</v>
      </c>
      <c r="V7" s="5">
        <v>5</v>
      </c>
      <c r="W7" s="5">
        <v>5</v>
      </c>
      <c r="X7" s="5">
        <v>3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12</v>
      </c>
      <c r="C8" s="7">
        <f t="shared" si="1"/>
        <v>4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0.96</v>
      </c>
      <c r="H8" s="8">
        <v>4.8</v>
      </c>
      <c r="I8" s="5">
        <v>4</v>
      </c>
      <c r="J8" s="5">
        <v>5</v>
      </c>
      <c r="K8" s="5">
        <v>5</v>
      </c>
      <c r="L8" s="5">
        <v>4</v>
      </c>
      <c r="M8" s="5">
        <v>5</v>
      </c>
      <c r="N8" s="5">
        <v>5</v>
      </c>
      <c r="O8" s="5">
        <v>4</v>
      </c>
      <c r="P8" s="5">
        <v>5</v>
      </c>
      <c r="Q8" s="5">
        <v>5</v>
      </c>
      <c r="R8" s="5">
        <v>5</v>
      </c>
      <c r="S8" s="5">
        <v>5</v>
      </c>
      <c r="T8" s="5">
        <v>5</v>
      </c>
      <c r="U8" s="5">
        <v>5</v>
      </c>
      <c r="V8" s="5">
        <v>5</v>
      </c>
      <c r="W8" s="5">
        <v>5</v>
      </c>
      <c r="X8" s="5">
        <v>4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14</v>
      </c>
      <c r="C9" s="7">
        <f t="shared" si="1"/>
        <v>2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0.9799999999999999</v>
      </c>
      <c r="H9" s="8">
        <v>4.8999999999999995</v>
      </c>
      <c r="I9" s="5">
        <v>4</v>
      </c>
      <c r="J9" s="5">
        <v>5</v>
      </c>
      <c r="K9" s="5">
        <v>5</v>
      </c>
      <c r="L9" s="5">
        <v>4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14</v>
      </c>
      <c r="C10" s="7">
        <f t="shared" si="1"/>
        <v>1</v>
      </c>
      <c r="D10" s="7">
        <f t="shared" si="2"/>
        <v>1</v>
      </c>
      <c r="E10" s="7">
        <f t="shared" si="3"/>
        <v>0</v>
      </c>
      <c r="F10" s="7">
        <f t="shared" si="4"/>
        <v>0</v>
      </c>
      <c r="G10" s="9">
        <f t="shared" si="5"/>
        <v>0.9799999999999999</v>
      </c>
      <c r="H10" s="8">
        <v>4.8999999999999995</v>
      </c>
      <c r="I10" s="5">
        <v>4</v>
      </c>
      <c r="J10" s="5">
        <v>5</v>
      </c>
      <c r="K10" s="5">
        <v>5</v>
      </c>
      <c r="L10" s="5">
        <v>3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5">
        <v>5</v>
      </c>
      <c r="S10" s="5">
        <v>5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0.9799999999999999</v>
      </c>
      <c r="H11" s="8">
        <v>4.8999999999999995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1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G32" sqref="G32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11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16</v>
      </c>
    </row>
    <row r="3" spans="1:136" ht="16.5">
      <c r="A3" t="s">
        <v>102</v>
      </c>
      <c r="B3" s="7">
        <f aca="true" t="shared" si="0" ref="B3:B10">COUNTIF(H3:ZX3,5)</f>
        <v>10</v>
      </c>
      <c r="C3" s="7">
        <f aca="true" t="shared" si="1" ref="C3:C10">COUNTIF(H3:ZX3,4)</f>
        <v>5</v>
      </c>
      <c r="D3" s="7">
        <f aca="true" t="shared" si="2" ref="D3:D10">COUNTIF(H3:ZX3,3)</f>
        <v>0</v>
      </c>
      <c r="E3" s="7">
        <f aca="true" t="shared" si="3" ref="E3:E10">COUNTIF(H3:ZX3,2)</f>
        <v>1</v>
      </c>
      <c r="F3" s="7">
        <f aca="true" t="shared" si="4" ref="F3:F10">COUNTIF(H3:ZX3,1)</f>
        <v>0</v>
      </c>
      <c r="G3" s="9">
        <f aca="true" t="shared" si="5" ref="G3:G11">H3/5</f>
        <v>0.9</v>
      </c>
      <c r="H3" s="8">
        <v>4.5</v>
      </c>
      <c r="I3" s="5">
        <v>5</v>
      </c>
      <c r="J3" s="5">
        <v>5</v>
      </c>
      <c r="K3" s="5">
        <v>5</v>
      </c>
      <c r="L3" s="5">
        <v>4</v>
      </c>
      <c r="M3" s="5">
        <v>4</v>
      </c>
      <c r="N3" s="5">
        <v>5</v>
      </c>
      <c r="O3" s="5">
        <v>4</v>
      </c>
      <c r="P3" s="5">
        <v>5</v>
      </c>
      <c r="Q3" s="5">
        <v>4</v>
      </c>
      <c r="R3" s="5">
        <v>5</v>
      </c>
      <c r="S3" s="5">
        <v>5</v>
      </c>
      <c r="T3" s="5">
        <v>5</v>
      </c>
      <c r="U3" s="5">
        <v>5</v>
      </c>
      <c r="V3" s="5">
        <v>2</v>
      </c>
      <c r="W3" s="5">
        <v>4</v>
      </c>
      <c r="X3" s="5">
        <v>5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t="shared" si="0"/>
        <v>11</v>
      </c>
      <c r="C4" s="7">
        <f t="shared" si="1"/>
        <v>5</v>
      </c>
      <c r="D4" s="7">
        <f t="shared" si="2"/>
        <v>0</v>
      </c>
      <c r="E4" s="7">
        <f t="shared" si="3"/>
        <v>0</v>
      </c>
      <c r="F4" s="7">
        <f t="shared" si="4"/>
        <v>0</v>
      </c>
      <c r="G4" s="9">
        <f t="shared" si="5"/>
        <v>0.9399999999999998</v>
      </c>
      <c r="H4" s="8">
        <v>4.699999999999999</v>
      </c>
      <c r="I4" s="5">
        <v>4</v>
      </c>
      <c r="J4" s="5">
        <v>5</v>
      </c>
      <c r="K4" s="5">
        <v>5</v>
      </c>
      <c r="L4" s="5">
        <v>5</v>
      </c>
      <c r="M4" s="5">
        <v>4</v>
      </c>
      <c r="N4" s="5">
        <v>5</v>
      </c>
      <c r="O4" s="5">
        <v>5</v>
      </c>
      <c r="P4" s="5">
        <v>5</v>
      </c>
      <c r="Q4" s="5">
        <v>4</v>
      </c>
      <c r="R4" s="5">
        <v>5</v>
      </c>
      <c r="S4" s="5">
        <v>5</v>
      </c>
      <c r="T4" s="5">
        <v>5</v>
      </c>
      <c r="U4" s="5">
        <v>5</v>
      </c>
      <c r="V4" s="5">
        <v>5</v>
      </c>
      <c r="W4" s="5">
        <v>4</v>
      </c>
      <c r="X4" s="5">
        <v>4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11</v>
      </c>
      <c r="C5" s="7">
        <f t="shared" si="1"/>
        <v>4</v>
      </c>
      <c r="D5" s="7">
        <f t="shared" si="2"/>
        <v>1</v>
      </c>
      <c r="E5" s="7">
        <f t="shared" si="3"/>
        <v>0</v>
      </c>
      <c r="F5" s="7">
        <f t="shared" si="4"/>
        <v>0</v>
      </c>
      <c r="G5" s="9">
        <f t="shared" si="5"/>
        <v>0.9399999999999998</v>
      </c>
      <c r="H5" s="8">
        <v>4.699999999999999</v>
      </c>
      <c r="I5" s="5">
        <v>5</v>
      </c>
      <c r="J5" s="5">
        <v>5</v>
      </c>
      <c r="K5" s="5">
        <v>5</v>
      </c>
      <c r="L5" s="5">
        <v>5</v>
      </c>
      <c r="M5" s="5">
        <v>4</v>
      </c>
      <c r="N5" s="5">
        <v>5</v>
      </c>
      <c r="O5" s="5">
        <v>5</v>
      </c>
      <c r="P5" s="5">
        <v>5</v>
      </c>
      <c r="Q5" s="5">
        <v>4</v>
      </c>
      <c r="R5" s="5">
        <v>5</v>
      </c>
      <c r="S5" s="5">
        <v>5</v>
      </c>
      <c r="T5" s="5">
        <v>5</v>
      </c>
      <c r="U5" s="5">
        <v>5</v>
      </c>
      <c r="V5" s="5">
        <v>3</v>
      </c>
      <c r="W5" s="5">
        <v>4</v>
      </c>
      <c r="X5" s="5">
        <v>4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11</v>
      </c>
      <c r="C6" s="7">
        <f t="shared" si="1"/>
        <v>4</v>
      </c>
      <c r="D6" s="7">
        <f t="shared" si="2"/>
        <v>1</v>
      </c>
      <c r="E6" s="7">
        <f t="shared" si="3"/>
        <v>0</v>
      </c>
      <c r="F6" s="7">
        <f t="shared" si="4"/>
        <v>0</v>
      </c>
      <c r="G6" s="9">
        <f t="shared" si="5"/>
        <v>0.9399999999999998</v>
      </c>
      <c r="H6" s="8">
        <v>4.699999999999999</v>
      </c>
      <c r="I6" s="5">
        <v>5</v>
      </c>
      <c r="J6" s="5">
        <v>5</v>
      </c>
      <c r="K6" s="5">
        <v>5</v>
      </c>
      <c r="L6" s="5">
        <v>4</v>
      </c>
      <c r="M6" s="5">
        <v>5</v>
      </c>
      <c r="N6" s="5">
        <v>5</v>
      </c>
      <c r="O6" s="5">
        <v>3</v>
      </c>
      <c r="P6" s="5">
        <v>5</v>
      </c>
      <c r="Q6" s="5">
        <v>5</v>
      </c>
      <c r="R6" s="5">
        <v>4</v>
      </c>
      <c r="S6" s="5">
        <v>5</v>
      </c>
      <c r="T6" s="5">
        <v>5</v>
      </c>
      <c r="U6" s="5">
        <v>5</v>
      </c>
      <c r="V6" s="5">
        <v>5</v>
      </c>
      <c r="W6" s="5">
        <v>4</v>
      </c>
      <c r="X6" s="5">
        <v>4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9</v>
      </c>
      <c r="C7" s="7">
        <f t="shared" si="1"/>
        <v>7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0.9199999999999999</v>
      </c>
      <c r="H7" s="8">
        <v>4.6</v>
      </c>
      <c r="I7" s="5">
        <v>4</v>
      </c>
      <c r="J7" s="5">
        <v>5</v>
      </c>
      <c r="K7" s="5">
        <v>4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4</v>
      </c>
      <c r="R7" s="5">
        <v>4</v>
      </c>
      <c r="S7" s="5">
        <v>5</v>
      </c>
      <c r="T7" s="5">
        <v>5</v>
      </c>
      <c r="U7" s="5">
        <v>5</v>
      </c>
      <c r="V7" s="5">
        <v>4</v>
      </c>
      <c r="W7" s="5">
        <v>4</v>
      </c>
      <c r="X7" s="5">
        <v>4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11</v>
      </c>
      <c r="C8" s="7">
        <f t="shared" si="1"/>
        <v>5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0.9399999999999998</v>
      </c>
      <c r="H8" s="8">
        <v>4.699999999999999</v>
      </c>
      <c r="I8" s="5">
        <v>5</v>
      </c>
      <c r="J8" s="5">
        <v>5</v>
      </c>
      <c r="K8" s="5">
        <v>5</v>
      </c>
      <c r="L8" s="5">
        <v>5</v>
      </c>
      <c r="M8" s="5">
        <v>4</v>
      </c>
      <c r="N8" s="5">
        <v>5</v>
      </c>
      <c r="O8" s="5">
        <v>5</v>
      </c>
      <c r="P8" s="5">
        <v>5</v>
      </c>
      <c r="Q8" s="5">
        <v>4</v>
      </c>
      <c r="R8" s="5">
        <v>4</v>
      </c>
      <c r="S8" s="5">
        <v>5</v>
      </c>
      <c r="T8" s="5">
        <v>5</v>
      </c>
      <c r="U8" s="5">
        <v>5</v>
      </c>
      <c r="V8" s="5">
        <v>5</v>
      </c>
      <c r="W8" s="5">
        <v>4</v>
      </c>
      <c r="X8" s="5">
        <v>4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10</v>
      </c>
      <c r="C9" s="7">
        <f t="shared" si="1"/>
        <v>4</v>
      </c>
      <c r="D9" s="7">
        <f t="shared" si="2"/>
        <v>2</v>
      </c>
      <c r="E9" s="7">
        <f t="shared" si="3"/>
        <v>0</v>
      </c>
      <c r="F9" s="7">
        <f t="shared" si="4"/>
        <v>0</v>
      </c>
      <c r="G9" s="9">
        <f t="shared" si="5"/>
        <v>0.9</v>
      </c>
      <c r="H9" s="8">
        <v>4.5</v>
      </c>
      <c r="I9" s="5">
        <v>5</v>
      </c>
      <c r="J9" s="5">
        <v>5</v>
      </c>
      <c r="K9" s="5">
        <v>4</v>
      </c>
      <c r="L9" s="5">
        <v>5</v>
      </c>
      <c r="M9" s="5">
        <v>3</v>
      </c>
      <c r="N9" s="5">
        <v>5</v>
      </c>
      <c r="O9" s="5">
        <v>5</v>
      </c>
      <c r="P9" s="5">
        <v>5</v>
      </c>
      <c r="Q9" s="5">
        <v>5</v>
      </c>
      <c r="R9" s="5">
        <v>4</v>
      </c>
      <c r="S9" s="5">
        <v>5</v>
      </c>
      <c r="T9" s="5">
        <v>3</v>
      </c>
      <c r="U9" s="5">
        <v>5</v>
      </c>
      <c r="V9" s="5">
        <v>5</v>
      </c>
      <c r="W9" s="5">
        <v>4</v>
      </c>
      <c r="X9" s="5">
        <v>4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7</v>
      </c>
      <c r="C10" s="7">
        <f t="shared" si="1"/>
        <v>6</v>
      </c>
      <c r="D10" s="7">
        <f t="shared" si="2"/>
        <v>3</v>
      </c>
      <c r="E10" s="7">
        <f t="shared" si="3"/>
        <v>0</v>
      </c>
      <c r="F10" s="7">
        <f t="shared" si="4"/>
        <v>0</v>
      </c>
      <c r="G10" s="9">
        <f t="shared" si="5"/>
        <v>0.86</v>
      </c>
      <c r="H10" s="8">
        <v>4.3</v>
      </c>
      <c r="I10" s="5">
        <v>5</v>
      </c>
      <c r="J10" s="5">
        <v>5</v>
      </c>
      <c r="K10" s="5">
        <v>3</v>
      </c>
      <c r="L10" s="5">
        <v>5</v>
      </c>
      <c r="M10" s="5">
        <v>3</v>
      </c>
      <c r="N10" s="5">
        <v>5</v>
      </c>
      <c r="O10" s="5">
        <v>4</v>
      </c>
      <c r="P10" s="5">
        <v>5</v>
      </c>
      <c r="Q10" s="5">
        <v>4</v>
      </c>
      <c r="R10" s="5">
        <v>4</v>
      </c>
      <c r="S10" s="5">
        <v>5</v>
      </c>
      <c r="T10" s="5">
        <v>4</v>
      </c>
      <c r="U10" s="5">
        <v>5</v>
      </c>
      <c r="V10" s="5">
        <v>4</v>
      </c>
      <c r="W10" s="5">
        <v>3</v>
      </c>
      <c r="X10" s="5">
        <v>4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0.9199999999999999</v>
      </c>
      <c r="H11" s="8">
        <v>4.6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1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G19" sqref="G19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76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9</v>
      </c>
    </row>
    <row r="3" spans="1:136" ht="16.5">
      <c r="A3" t="s">
        <v>102</v>
      </c>
      <c r="B3" s="7">
        <f>COUNTIF(I3:ZY3,5)</f>
        <v>4</v>
      </c>
      <c r="C3" s="7">
        <f>COUNTIF(I3:ZY3,4)</f>
        <v>5</v>
      </c>
      <c r="D3" s="7">
        <f>COUNTIF(I3:ZY3,3)</f>
        <v>0</v>
      </c>
      <c r="E3" s="7">
        <f>COUNTIF(I3:ZX3,2)</f>
        <v>0</v>
      </c>
      <c r="F3" s="7">
        <f>COUNTIF(I3:ZY3,1)</f>
        <v>0</v>
      </c>
      <c r="G3" s="9">
        <f aca="true" t="shared" si="0" ref="G3:G11">H3/5</f>
        <v>0.9</v>
      </c>
      <c r="H3" s="8">
        <v>4.5</v>
      </c>
      <c r="I3" s="5">
        <v>4</v>
      </c>
      <c r="J3" s="5">
        <v>5</v>
      </c>
      <c r="K3" s="5">
        <v>4</v>
      </c>
      <c r="L3" s="5">
        <v>5</v>
      </c>
      <c r="M3" s="5">
        <v>4</v>
      </c>
      <c r="N3" s="5">
        <v>5</v>
      </c>
      <c r="O3" s="5">
        <v>4</v>
      </c>
      <c r="P3" s="5">
        <v>5</v>
      </c>
      <c r="Q3" s="5">
        <v>4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aca="true" t="shared" si="1" ref="B4:B10">COUNTIF(I4:ZY4,5)</f>
        <v>5</v>
      </c>
      <c r="C4" s="7">
        <f aca="true" t="shared" si="2" ref="C4:C10">COUNTIF(I4:ZY4,4)</f>
        <v>4</v>
      </c>
      <c r="D4" s="7">
        <f aca="true" t="shared" si="3" ref="D4:D10">COUNTIF(I4:ZY4,3)</f>
        <v>0</v>
      </c>
      <c r="E4" s="7">
        <f aca="true" t="shared" si="4" ref="E4:E10">COUNTIF(I4:ZX4,2)</f>
        <v>0</v>
      </c>
      <c r="F4" s="7">
        <f aca="true" t="shared" si="5" ref="F4:F10">COUNTIF(I4:ZY4,1)</f>
        <v>0</v>
      </c>
      <c r="G4" s="9">
        <f t="shared" si="0"/>
        <v>0.9199999999999999</v>
      </c>
      <c r="H4" s="8">
        <v>4.6</v>
      </c>
      <c r="I4" s="5">
        <v>5</v>
      </c>
      <c r="J4" s="5">
        <v>5</v>
      </c>
      <c r="K4" s="5">
        <v>4</v>
      </c>
      <c r="L4" s="5">
        <v>5</v>
      </c>
      <c r="M4" s="5">
        <v>4</v>
      </c>
      <c r="N4" s="5">
        <v>5</v>
      </c>
      <c r="O4" s="5">
        <v>4</v>
      </c>
      <c r="P4" s="5">
        <v>4</v>
      </c>
      <c r="Q4" s="5">
        <v>5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1"/>
        <v>6</v>
      </c>
      <c r="C5" s="7">
        <f t="shared" si="2"/>
        <v>3</v>
      </c>
      <c r="D5" s="7">
        <f t="shared" si="3"/>
        <v>0</v>
      </c>
      <c r="E5" s="7">
        <f t="shared" si="4"/>
        <v>0</v>
      </c>
      <c r="F5" s="7">
        <f t="shared" si="5"/>
        <v>0</v>
      </c>
      <c r="G5" s="9">
        <f t="shared" si="0"/>
        <v>0.9399999999999998</v>
      </c>
      <c r="H5" s="8">
        <v>4.699999999999999</v>
      </c>
      <c r="I5" s="5">
        <v>5</v>
      </c>
      <c r="J5" s="5">
        <v>5</v>
      </c>
      <c r="K5" s="5">
        <v>4</v>
      </c>
      <c r="L5" s="5">
        <v>5</v>
      </c>
      <c r="M5" s="5">
        <v>4</v>
      </c>
      <c r="N5" s="5">
        <v>5</v>
      </c>
      <c r="O5" s="5">
        <v>4</v>
      </c>
      <c r="P5" s="5">
        <v>5</v>
      </c>
      <c r="Q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1"/>
        <v>6</v>
      </c>
      <c r="C6" s="7">
        <f t="shared" si="2"/>
        <v>2</v>
      </c>
      <c r="D6" s="7">
        <f t="shared" si="3"/>
        <v>1</v>
      </c>
      <c r="E6" s="7">
        <f t="shared" si="4"/>
        <v>0</v>
      </c>
      <c r="F6" s="7">
        <f t="shared" si="5"/>
        <v>0</v>
      </c>
      <c r="G6" s="9">
        <f t="shared" si="0"/>
        <v>0.9199999999999999</v>
      </c>
      <c r="H6" s="8">
        <v>4.6</v>
      </c>
      <c r="I6" s="5">
        <v>5</v>
      </c>
      <c r="J6" s="5">
        <v>5</v>
      </c>
      <c r="K6" s="5">
        <v>4</v>
      </c>
      <c r="L6" s="5">
        <v>5</v>
      </c>
      <c r="M6" s="5">
        <v>5</v>
      </c>
      <c r="N6" s="5">
        <v>5</v>
      </c>
      <c r="O6" s="5">
        <v>3</v>
      </c>
      <c r="P6" s="5">
        <v>5</v>
      </c>
      <c r="Q6" s="5">
        <v>4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1"/>
        <v>7</v>
      </c>
      <c r="C7" s="7">
        <f t="shared" si="2"/>
        <v>1</v>
      </c>
      <c r="D7" s="7">
        <f t="shared" si="3"/>
        <v>1</v>
      </c>
      <c r="E7" s="7">
        <f t="shared" si="4"/>
        <v>0</v>
      </c>
      <c r="F7" s="7">
        <f t="shared" si="5"/>
        <v>0</v>
      </c>
      <c r="G7" s="9">
        <f t="shared" si="0"/>
        <v>0.9399999999999998</v>
      </c>
      <c r="H7" s="8">
        <v>4.699999999999999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3</v>
      </c>
      <c r="P7" s="5">
        <v>5</v>
      </c>
      <c r="Q7" s="5">
        <v>4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1"/>
        <v>6</v>
      </c>
      <c r="C8" s="7">
        <f t="shared" si="2"/>
        <v>2</v>
      </c>
      <c r="D8" s="7">
        <f t="shared" si="3"/>
        <v>1</v>
      </c>
      <c r="E8" s="7">
        <f t="shared" si="4"/>
        <v>0</v>
      </c>
      <c r="F8" s="7">
        <f t="shared" si="5"/>
        <v>0</v>
      </c>
      <c r="G8" s="9">
        <f t="shared" si="0"/>
        <v>0.9199999999999999</v>
      </c>
      <c r="H8" s="8">
        <v>4.6</v>
      </c>
      <c r="I8" s="5">
        <v>5</v>
      </c>
      <c r="J8" s="5">
        <v>5</v>
      </c>
      <c r="K8" s="5">
        <v>4</v>
      </c>
      <c r="L8" s="5">
        <v>5</v>
      </c>
      <c r="M8" s="5">
        <v>5</v>
      </c>
      <c r="N8" s="5">
        <v>5</v>
      </c>
      <c r="O8" s="5">
        <v>3</v>
      </c>
      <c r="P8" s="5">
        <v>4</v>
      </c>
      <c r="Q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1"/>
        <v>8</v>
      </c>
      <c r="C9" s="7">
        <f t="shared" si="2"/>
        <v>0</v>
      </c>
      <c r="D9" s="7">
        <f t="shared" si="3"/>
        <v>1</v>
      </c>
      <c r="E9" s="7">
        <f t="shared" si="4"/>
        <v>0</v>
      </c>
      <c r="F9" s="7">
        <f t="shared" si="5"/>
        <v>0</v>
      </c>
      <c r="G9" s="9">
        <f t="shared" si="0"/>
        <v>0.96</v>
      </c>
      <c r="H9" s="8">
        <v>4.8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3</v>
      </c>
      <c r="P9" s="5">
        <v>5</v>
      </c>
      <c r="Q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1"/>
        <v>7</v>
      </c>
      <c r="C10" s="7">
        <f t="shared" si="2"/>
        <v>2</v>
      </c>
      <c r="D10" s="7">
        <f t="shared" si="3"/>
        <v>0</v>
      </c>
      <c r="E10" s="7">
        <f t="shared" si="4"/>
        <v>0</v>
      </c>
      <c r="F10" s="7">
        <f t="shared" si="5"/>
        <v>0</v>
      </c>
      <c r="G10" s="9">
        <f t="shared" si="0"/>
        <v>0.96</v>
      </c>
      <c r="H10" s="8">
        <v>4.8</v>
      </c>
      <c r="I10" s="5">
        <v>5</v>
      </c>
      <c r="J10" s="5">
        <v>5</v>
      </c>
      <c r="K10" s="5">
        <v>4</v>
      </c>
      <c r="L10" s="5">
        <v>5</v>
      </c>
      <c r="M10" s="5">
        <v>5</v>
      </c>
      <c r="N10" s="5">
        <v>5</v>
      </c>
      <c r="O10" s="5">
        <v>4</v>
      </c>
      <c r="P10" s="5">
        <v>5</v>
      </c>
      <c r="Q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0"/>
        <v>0.9399999999999998</v>
      </c>
      <c r="H11" s="8">
        <v>4.699999999999999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1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E17" sqref="E17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7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4</v>
      </c>
    </row>
    <row r="3" spans="1:136" ht="16.5">
      <c r="A3" t="s">
        <v>102</v>
      </c>
      <c r="B3" s="7">
        <f>COUNTIF(I3:ZY3,5)</f>
        <v>2</v>
      </c>
      <c r="C3" s="7">
        <f>COUNTIF(I3:ZY3,4)</f>
        <v>2</v>
      </c>
      <c r="D3" s="7">
        <f>COUNTIF(I3:ZY3,3)</f>
        <v>0</v>
      </c>
      <c r="E3" s="7">
        <f>COUNTIF(I3:ZX3,2)</f>
        <v>0</v>
      </c>
      <c r="F3" s="7">
        <f>COUNTIF(I3:ZY3,1)</f>
        <v>0</v>
      </c>
      <c r="G3" s="9">
        <f aca="true" t="shared" si="0" ref="G3:G11">H3/5</f>
        <v>0.9</v>
      </c>
      <c r="H3" s="8">
        <v>4.5</v>
      </c>
      <c r="I3" s="5">
        <v>5</v>
      </c>
      <c r="J3" s="5">
        <v>5</v>
      </c>
      <c r="K3" s="5">
        <v>4</v>
      </c>
      <c r="L3" s="5">
        <v>4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aca="true" t="shared" si="1" ref="B4:B10">COUNTIF(I4:ZY4,5)</f>
        <v>3</v>
      </c>
      <c r="C4" s="7">
        <f aca="true" t="shared" si="2" ref="C4:C10">COUNTIF(I4:ZY4,4)</f>
        <v>1</v>
      </c>
      <c r="D4" s="7">
        <f aca="true" t="shared" si="3" ref="D4:D10">COUNTIF(I4:ZY4,3)</f>
        <v>0</v>
      </c>
      <c r="E4" s="7">
        <f aca="true" t="shared" si="4" ref="E4:E10">COUNTIF(I4:ZX4,2)</f>
        <v>0</v>
      </c>
      <c r="F4" s="7">
        <f aca="true" t="shared" si="5" ref="F4:F10">COUNTIF(I4:ZY4,1)</f>
        <v>0</v>
      </c>
      <c r="G4" s="9">
        <f t="shared" si="0"/>
        <v>0.96</v>
      </c>
      <c r="H4" s="8">
        <v>4.8</v>
      </c>
      <c r="I4" s="5">
        <v>5</v>
      </c>
      <c r="J4" s="5">
        <v>4</v>
      </c>
      <c r="K4" s="5">
        <v>5</v>
      </c>
      <c r="L4" s="5">
        <v>5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1"/>
        <v>4</v>
      </c>
      <c r="C5" s="7">
        <f t="shared" si="2"/>
        <v>0</v>
      </c>
      <c r="D5" s="7">
        <f t="shared" si="3"/>
        <v>0</v>
      </c>
      <c r="E5" s="7">
        <f t="shared" si="4"/>
        <v>0</v>
      </c>
      <c r="F5" s="7">
        <f t="shared" si="5"/>
        <v>0</v>
      </c>
      <c r="G5" s="9">
        <f t="shared" si="0"/>
        <v>1</v>
      </c>
      <c r="H5" s="8">
        <v>5</v>
      </c>
      <c r="I5" s="5">
        <v>5</v>
      </c>
      <c r="J5" s="5">
        <v>5</v>
      </c>
      <c r="K5" s="5">
        <v>5</v>
      </c>
      <c r="L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1"/>
        <v>0</v>
      </c>
      <c r="C6" s="7">
        <f t="shared" si="2"/>
        <v>4</v>
      </c>
      <c r="D6" s="7">
        <f t="shared" si="3"/>
        <v>0</v>
      </c>
      <c r="E6" s="7">
        <f t="shared" si="4"/>
        <v>0</v>
      </c>
      <c r="F6" s="7">
        <f t="shared" si="5"/>
        <v>0</v>
      </c>
      <c r="G6" s="9">
        <f t="shared" si="0"/>
        <v>0.8</v>
      </c>
      <c r="H6" s="8">
        <v>4</v>
      </c>
      <c r="I6" s="5">
        <v>4</v>
      </c>
      <c r="J6" s="5">
        <v>4</v>
      </c>
      <c r="K6" s="5">
        <v>4</v>
      </c>
      <c r="L6" s="5">
        <v>4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1"/>
        <v>3</v>
      </c>
      <c r="C7" s="7">
        <f t="shared" si="2"/>
        <v>1</v>
      </c>
      <c r="D7" s="7">
        <f t="shared" si="3"/>
        <v>0</v>
      </c>
      <c r="E7" s="7">
        <f t="shared" si="4"/>
        <v>0</v>
      </c>
      <c r="F7" s="7">
        <f t="shared" si="5"/>
        <v>0</v>
      </c>
      <c r="G7" s="9">
        <f t="shared" si="0"/>
        <v>0.96</v>
      </c>
      <c r="H7" s="8">
        <v>4.8</v>
      </c>
      <c r="I7" s="5">
        <v>4</v>
      </c>
      <c r="J7" s="5">
        <v>5</v>
      </c>
      <c r="K7" s="5">
        <v>5</v>
      </c>
      <c r="L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1"/>
        <v>3</v>
      </c>
      <c r="C8" s="7">
        <f t="shared" si="2"/>
        <v>1</v>
      </c>
      <c r="D8" s="7">
        <f t="shared" si="3"/>
        <v>0</v>
      </c>
      <c r="E8" s="7">
        <f t="shared" si="4"/>
        <v>0</v>
      </c>
      <c r="F8" s="7">
        <f t="shared" si="5"/>
        <v>0</v>
      </c>
      <c r="G8" s="9">
        <f t="shared" si="0"/>
        <v>0.96</v>
      </c>
      <c r="H8" s="8">
        <v>4.8</v>
      </c>
      <c r="I8" s="5">
        <v>5</v>
      </c>
      <c r="J8" s="5">
        <v>5</v>
      </c>
      <c r="K8" s="5">
        <v>5</v>
      </c>
      <c r="L8" s="5">
        <v>4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1"/>
        <v>2</v>
      </c>
      <c r="C9" s="7">
        <f t="shared" si="2"/>
        <v>1</v>
      </c>
      <c r="D9" s="7">
        <f t="shared" si="3"/>
        <v>1</v>
      </c>
      <c r="E9" s="7">
        <f t="shared" si="4"/>
        <v>0</v>
      </c>
      <c r="F9" s="7">
        <f t="shared" si="5"/>
        <v>0</v>
      </c>
      <c r="G9" s="9">
        <f t="shared" si="0"/>
        <v>0.86</v>
      </c>
      <c r="H9" s="8">
        <v>4.3</v>
      </c>
      <c r="I9" s="5">
        <v>4</v>
      </c>
      <c r="J9" s="5">
        <v>5</v>
      </c>
      <c r="K9" s="5">
        <v>5</v>
      </c>
      <c r="L9" s="5">
        <v>3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1"/>
        <v>2</v>
      </c>
      <c r="C10" s="7">
        <f t="shared" si="2"/>
        <v>0</v>
      </c>
      <c r="D10" s="7">
        <f t="shared" si="3"/>
        <v>2</v>
      </c>
      <c r="E10" s="7">
        <f t="shared" si="4"/>
        <v>0</v>
      </c>
      <c r="F10" s="7">
        <f t="shared" si="5"/>
        <v>0</v>
      </c>
      <c r="G10" s="9">
        <f t="shared" si="0"/>
        <v>0.8</v>
      </c>
      <c r="H10" s="8">
        <v>4</v>
      </c>
      <c r="I10" s="5">
        <v>5</v>
      </c>
      <c r="J10" s="5">
        <v>5</v>
      </c>
      <c r="K10" s="5">
        <v>3</v>
      </c>
      <c r="L10" s="5">
        <v>3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0"/>
        <v>0.9199999999999999</v>
      </c>
      <c r="H11" s="8">
        <v>4.6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H27"/>
  <sheetViews>
    <sheetView zoomScaleSheetLayoutView="75" workbookViewId="0" topLeftCell="A1">
      <pane xSplit="8" ySplit="2" topLeftCell="I3" activePane="bottomRight" state="frozen"/>
      <selection pane="bottomRight" activeCell="A13" sqref="A13:A27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  <col min="214" max="219" width="4.625" style="0" customWidth="1"/>
  </cols>
  <sheetData>
    <row r="1" spans="1:7" ht="37.5" customHeight="1">
      <c r="A1" s="2" t="s">
        <v>85</v>
      </c>
      <c r="B1" s="6" t="s">
        <v>27</v>
      </c>
      <c r="C1" s="6" t="s">
        <v>27</v>
      </c>
      <c r="D1" s="6" t="s">
        <v>27</v>
      </c>
      <c r="E1" s="6" t="s">
        <v>27</v>
      </c>
      <c r="F1" s="6" t="s">
        <v>27</v>
      </c>
      <c r="G1" s="6" t="s">
        <v>27</v>
      </c>
    </row>
    <row r="2" spans="1:13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83" t="s">
        <v>74</v>
      </c>
      <c r="J2" s="83"/>
      <c r="K2" s="83"/>
      <c r="L2" s="3">
        <f>COUNTA(I3:AAE3)</f>
        <v>208</v>
      </c>
      <c r="M2" s="3" t="s">
        <v>18</v>
      </c>
    </row>
    <row r="3" spans="1:216" ht="16.5">
      <c r="A3" t="s">
        <v>96</v>
      </c>
      <c r="B3" s="7">
        <f>COUNTIF(I3:ZZ3,5)</f>
        <v>71</v>
      </c>
      <c r="C3" s="7">
        <f>COUNTIF(I3:ZZ3,4)</f>
        <v>108</v>
      </c>
      <c r="D3" s="7">
        <f>COUNTIF(I3:ZZ3,3)</f>
        <v>25</v>
      </c>
      <c r="E3" s="7">
        <f>COUNTIF(I3:ZZ3,2)</f>
        <v>4</v>
      </c>
      <c r="F3" s="7">
        <f>COUNTIF(I3:ZZ3,1)</f>
        <v>0</v>
      </c>
      <c r="G3" s="9">
        <f>H3/5</f>
        <v>0.8399999999999999</v>
      </c>
      <c r="H3" s="8">
        <v>4.199999999999999</v>
      </c>
      <c r="I3" s="5">
        <v>5</v>
      </c>
      <c r="J3" s="5">
        <v>5</v>
      </c>
      <c r="K3" s="5">
        <v>5</v>
      </c>
      <c r="L3" s="5">
        <v>4</v>
      </c>
      <c r="M3" s="5">
        <v>5</v>
      </c>
      <c r="N3" s="5">
        <v>5</v>
      </c>
      <c r="O3" s="5">
        <v>3</v>
      </c>
      <c r="P3" s="5">
        <v>4</v>
      </c>
      <c r="Q3" s="5">
        <v>4</v>
      </c>
      <c r="R3" s="5">
        <v>3</v>
      </c>
      <c r="S3" s="5">
        <v>3</v>
      </c>
      <c r="T3" s="5">
        <v>4</v>
      </c>
      <c r="U3" s="5">
        <v>5</v>
      </c>
      <c r="V3" s="5">
        <v>4</v>
      </c>
      <c r="W3" s="5">
        <v>5</v>
      </c>
      <c r="X3" s="5">
        <v>5</v>
      </c>
      <c r="Y3" s="5">
        <v>5</v>
      </c>
      <c r="Z3" s="5">
        <v>5</v>
      </c>
      <c r="AA3" s="5">
        <v>4</v>
      </c>
      <c r="AB3" s="5">
        <v>4</v>
      </c>
      <c r="AC3" s="5">
        <v>4</v>
      </c>
      <c r="AD3" s="5">
        <v>3</v>
      </c>
      <c r="AE3" s="5">
        <v>4</v>
      </c>
      <c r="AF3" s="5">
        <v>5</v>
      </c>
      <c r="AG3" s="5">
        <v>4</v>
      </c>
      <c r="AH3" s="5">
        <v>4</v>
      </c>
      <c r="AI3" s="5">
        <v>4</v>
      </c>
      <c r="AJ3" s="5">
        <v>4</v>
      </c>
      <c r="AK3" s="5">
        <v>4</v>
      </c>
      <c r="AL3" s="5">
        <v>5</v>
      </c>
      <c r="AM3" s="5">
        <v>5</v>
      </c>
      <c r="AN3" s="5">
        <v>4</v>
      </c>
      <c r="AO3" s="5">
        <v>3</v>
      </c>
      <c r="AP3" s="5">
        <v>4</v>
      </c>
      <c r="AQ3" s="5">
        <v>3</v>
      </c>
      <c r="AR3" s="5">
        <v>3</v>
      </c>
      <c r="AS3" s="5">
        <v>4</v>
      </c>
      <c r="AT3" s="5">
        <v>4</v>
      </c>
      <c r="AU3" s="5">
        <v>5</v>
      </c>
      <c r="AV3" s="5">
        <v>4</v>
      </c>
      <c r="AW3" s="5">
        <v>4</v>
      </c>
      <c r="AX3" s="5">
        <v>5</v>
      </c>
      <c r="AY3" s="5">
        <v>4</v>
      </c>
      <c r="AZ3" s="5">
        <v>5</v>
      </c>
      <c r="BA3" s="5">
        <v>5</v>
      </c>
      <c r="BB3" s="5">
        <v>4</v>
      </c>
      <c r="BC3" s="5">
        <v>4</v>
      </c>
      <c r="BD3" s="5">
        <v>5</v>
      </c>
      <c r="BE3" s="5">
        <v>4</v>
      </c>
      <c r="BF3" s="5">
        <v>2</v>
      </c>
      <c r="BG3" s="5">
        <v>5</v>
      </c>
      <c r="BH3" s="5">
        <v>4</v>
      </c>
      <c r="BI3" s="5">
        <v>4</v>
      </c>
      <c r="BJ3" s="5">
        <v>5</v>
      </c>
      <c r="BK3" s="5">
        <v>3</v>
      </c>
      <c r="BL3" s="5">
        <v>4</v>
      </c>
      <c r="BM3" s="5">
        <v>5</v>
      </c>
      <c r="BN3" s="5">
        <v>4</v>
      </c>
      <c r="BO3" s="5">
        <v>4</v>
      </c>
      <c r="BP3" s="5">
        <v>4</v>
      </c>
      <c r="BQ3" s="5">
        <v>4</v>
      </c>
      <c r="BR3" s="5">
        <v>4</v>
      </c>
      <c r="BS3" s="5">
        <v>5</v>
      </c>
      <c r="BT3" s="5">
        <v>5</v>
      </c>
      <c r="BU3" s="5">
        <v>4</v>
      </c>
      <c r="BV3" s="5">
        <v>4</v>
      </c>
      <c r="BW3" s="5">
        <v>5</v>
      </c>
      <c r="BX3" s="5">
        <v>3</v>
      </c>
      <c r="BY3" s="5">
        <v>5</v>
      </c>
      <c r="BZ3" s="5">
        <v>5</v>
      </c>
      <c r="CA3" s="5">
        <v>4</v>
      </c>
      <c r="CB3" s="5">
        <v>5</v>
      </c>
      <c r="CC3" s="5">
        <v>4</v>
      </c>
      <c r="CD3" s="5">
        <v>5</v>
      </c>
      <c r="CE3" s="5">
        <v>4</v>
      </c>
      <c r="CF3" s="5">
        <v>3</v>
      </c>
      <c r="CG3" s="5">
        <v>4</v>
      </c>
      <c r="CH3" s="5">
        <v>4</v>
      </c>
      <c r="CI3" s="5">
        <v>4</v>
      </c>
      <c r="CJ3" s="5">
        <v>5</v>
      </c>
      <c r="CK3" s="5">
        <v>4</v>
      </c>
      <c r="CL3" s="5">
        <v>4</v>
      </c>
      <c r="CM3" s="5">
        <v>5</v>
      </c>
      <c r="CN3" s="5">
        <v>4</v>
      </c>
      <c r="CO3" s="5">
        <v>5</v>
      </c>
      <c r="CP3" s="5">
        <v>4</v>
      </c>
      <c r="CQ3" s="5">
        <v>4</v>
      </c>
      <c r="CR3" s="5">
        <v>4</v>
      </c>
      <c r="CS3" s="5">
        <v>5</v>
      </c>
      <c r="CT3" s="5">
        <v>3</v>
      </c>
      <c r="CU3" s="5">
        <v>4</v>
      </c>
      <c r="CV3" s="5">
        <v>5</v>
      </c>
      <c r="CW3" s="5">
        <v>4</v>
      </c>
      <c r="CX3" s="5">
        <v>5</v>
      </c>
      <c r="CY3" s="5">
        <v>4</v>
      </c>
      <c r="CZ3" s="5">
        <v>4</v>
      </c>
      <c r="DA3" s="5">
        <v>4</v>
      </c>
      <c r="DB3" s="5">
        <v>3</v>
      </c>
      <c r="DC3" s="5">
        <v>5</v>
      </c>
      <c r="DD3" s="5">
        <v>4</v>
      </c>
      <c r="DE3" s="5">
        <v>5</v>
      </c>
      <c r="DF3" s="5">
        <v>5</v>
      </c>
      <c r="DG3" s="5">
        <v>5</v>
      </c>
      <c r="DH3" s="5">
        <v>4</v>
      </c>
      <c r="DI3" s="5">
        <v>4</v>
      </c>
      <c r="DJ3" s="5">
        <v>5</v>
      </c>
      <c r="DK3" s="5">
        <v>4</v>
      </c>
      <c r="DL3" s="5">
        <v>5</v>
      </c>
      <c r="DM3" s="5">
        <v>5</v>
      </c>
      <c r="DN3" s="5">
        <v>4</v>
      </c>
      <c r="DO3" s="5">
        <v>5</v>
      </c>
      <c r="DP3" s="5">
        <v>4</v>
      </c>
      <c r="DQ3" s="5">
        <v>4</v>
      </c>
      <c r="DR3" s="5">
        <v>4</v>
      </c>
      <c r="DS3" s="5">
        <v>3</v>
      </c>
      <c r="DT3" s="5">
        <v>3</v>
      </c>
      <c r="DU3" s="5">
        <v>4</v>
      </c>
      <c r="DV3" s="5">
        <v>5</v>
      </c>
      <c r="DW3" s="5">
        <v>4</v>
      </c>
      <c r="DX3" s="5">
        <v>5</v>
      </c>
      <c r="DY3" s="5">
        <v>5</v>
      </c>
      <c r="DZ3" s="5">
        <v>3</v>
      </c>
      <c r="EA3" s="5">
        <v>4</v>
      </c>
      <c r="EB3" s="5">
        <v>3</v>
      </c>
      <c r="EC3" s="5">
        <v>4</v>
      </c>
      <c r="ED3" s="5">
        <v>4</v>
      </c>
      <c r="EE3" s="5">
        <v>5</v>
      </c>
      <c r="EF3" s="5">
        <v>4</v>
      </c>
      <c r="EG3" s="5">
        <v>4</v>
      </c>
      <c r="EH3" s="5">
        <v>4</v>
      </c>
      <c r="EI3" s="5">
        <v>5</v>
      </c>
      <c r="EJ3" s="5">
        <v>5</v>
      </c>
      <c r="EK3" s="5">
        <v>3</v>
      </c>
      <c r="EL3" s="5">
        <v>3</v>
      </c>
      <c r="EM3" s="5">
        <v>2</v>
      </c>
      <c r="EN3" s="5">
        <v>4</v>
      </c>
      <c r="EO3" s="5">
        <v>4</v>
      </c>
      <c r="EP3" s="5">
        <v>4</v>
      </c>
      <c r="EQ3" s="5">
        <v>4</v>
      </c>
      <c r="ER3" s="5">
        <v>3</v>
      </c>
      <c r="ES3" s="5">
        <v>4</v>
      </c>
      <c r="ET3" s="5">
        <v>5</v>
      </c>
      <c r="EU3" s="5">
        <v>4</v>
      </c>
      <c r="EV3" s="5">
        <v>5</v>
      </c>
      <c r="EW3" s="5">
        <v>3</v>
      </c>
      <c r="EX3" s="5">
        <v>4</v>
      </c>
      <c r="EY3" s="5">
        <v>4</v>
      </c>
      <c r="EZ3" s="5">
        <v>4</v>
      </c>
      <c r="FA3" s="5">
        <v>4</v>
      </c>
      <c r="FB3" s="5">
        <v>4</v>
      </c>
      <c r="FC3" s="5">
        <v>4</v>
      </c>
      <c r="FD3" s="5">
        <v>4</v>
      </c>
      <c r="FE3" s="5">
        <v>5</v>
      </c>
      <c r="FF3" s="5">
        <v>2</v>
      </c>
      <c r="FG3" s="5">
        <v>4</v>
      </c>
      <c r="FH3" s="5">
        <v>5</v>
      </c>
      <c r="FI3" s="5">
        <v>5</v>
      </c>
      <c r="FJ3" s="5">
        <v>5</v>
      </c>
      <c r="FK3" s="5">
        <v>3</v>
      </c>
      <c r="FL3" s="5">
        <v>4</v>
      </c>
      <c r="FM3" s="5">
        <v>4</v>
      </c>
      <c r="FN3" s="5">
        <v>5</v>
      </c>
      <c r="FO3" s="5">
        <v>5</v>
      </c>
      <c r="FP3" s="5">
        <v>5</v>
      </c>
      <c r="FQ3" s="5">
        <v>5</v>
      </c>
      <c r="FR3" s="5">
        <v>4</v>
      </c>
      <c r="FS3" s="5">
        <v>4</v>
      </c>
      <c r="FT3" s="5">
        <v>5</v>
      </c>
      <c r="FU3" s="5">
        <v>5</v>
      </c>
      <c r="FV3" s="5">
        <v>4</v>
      </c>
      <c r="FW3" s="5">
        <v>2</v>
      </c>
      <c r="FX3" s="5">
        <v>5</v>
      </c>
      <c r="FY3" s="5">
        <v>3</v>
      </c>
      <c r="FZ3" s="5">
        <v>4</v>
      </c>
      <c r="GA3" s="5">
        <v>5</v>
      </c>
      <c r="GB3" s="5">
        <v>4</v>
      </c>
      <c r="GC3" s="5">
        <v>5</v>
      </c>
      <c r="GD3" s="5">
        <v>4</v>
      </c>
      <c r="GE3" s="5">
        <v>4</v>
      </c>
      <c r="GF3" s="5">
        <v>4</v>
      </c>
      <c r="GG3" s="5">
        <v>4</v>
      </c>
      <c r="GH3" s="5">
        <v>4</v>
      </c>
      <c r="GI3" s="5">
        <v>4</v>
      </c>
      <c r="GJ3" s="5">
        <v>5</v>
      </c>
      <c r="GK3" s="5">
        <v>5</v>
      </c>
      <c r="GL3" s="5">
        <v>4</v>
      </c>
      <c r="GM3" s="5">
        <v>3</v>
      </c>
      <c r="GN3" s="5">
        <v>4</v>
      </c>
      <c r="GO3" s="5">
        <v>3</v>
      </c>
      <c r="GP3" s="5">
        <v>4</v>
      </c>
      <c r="GQ3" s="5">
        <v>4</v>
      </c>
      <c r="GR3" s="5">
        <v>4</v>
      </c>
      <c r="GS3" s="5">
        <v>5</v>
      </c>
      <c r="GT3" s="5">
        <v>5</v>
      </c>
      <c r="GU3" s="5">
        <v>4</v>
      </c>
      <c r="GV3" s="5">
        <v>4</v>
      </c>
      <c r="GW3" s="5">
        <v>4</v>
      </c>
      <c r="GX3" s="5">
        <v>4</v>
      </c>
      <c r="GY3" s="5">
        <v>5</v>
      </c>
      <c r="GZ3" s="5">
        <v>4</v>
      </c>
      <c r="HA3" s="5">
        <v>4</v>
      </c>
      <c r="HB3" s="5">
        <v>4</v>
      </c>
      <c r="HC3" s="5">
        <v>5</v>
      </c>
      <c r="HD3" s="5">
        <v>4</v>
      </c>
      <c r="HE3" s="5">
        <v>5</v>
      </c>
      <c r="HF3" s="5">
        <v>4</v>
      </c>
      <c r="HG3" s="5">
        <v>5</v>
      </c>
      <c r="HH3" s="5">
        <v>3</v>
      </c>
    </row>
    <row r="4" spans="1:216" ht="16.5">
      <c r="A4" t="s">
        <v>49</v>
      </c>
      <c r="B4" s="7">
        <f aca="true" t="shared" si="0" ref="B4:B10">COUNTIF(I4:ZZ4,5)</f>
        <v>68</v>
      </c>
      <c r="C4" s="7">
        <f aca="true" t="shared" si="1" ref="C4:C10">COUNTIF(I4:ZZ4,4)</f>
        <v>102</v>
      </c>
      <c r="D4" s="7">
        <f aca="true" t="shared" si="2" ref="D4:D10">COUNTIF(I4:ZZ4,3)</f>
        <v>36</v>
      </c>
      <c r="E4" s="7">
        <f aca="true" t="shared" si="3" ref="E4:E10">COUNTIF(I4:ZZ4,2)</f>
        <v>2</v>
      </c>
      <c r="F4" s="7">
        <f aca="true" t="shared" si="4" ref="F4:F10">COUNTIF(I4:ZZ4,1)</f>
        <v>0</v>
      </c>
      <c r="G4" s="9">
        <f aca="true" t="shared" si="5" ref="G4:G11">H4/5</f>
        <v>0.8399999999999999</v>
      </c>
      <c r="H4" s="8">
        <v>4.199999999999999</v>
      </c>
      <c r="I4" s="5">
        <v>4</v>
      </c>
      <c r="J4" s="5">
        <v>4</v>
      </c>
      <c r="K4" s="5">
        <v>4</v>
      </c>
      <c r="L4" s="5">
        <v>3</v>
      </c>
      <c r="M4" s="5">
        <v>5</v>
      </c>
      <c r="N4" s="5">
        <v>5</v>
      </c>
      <c r="O4" s="5">
        <v>3</v>
      </c>
      <c r="P4" s="5">
        <v>3</v>
      </c>
      <c r="Q4" s="5">
        <v>4</v>
      </c>
      <c r="R4" s="5">
        <v>3</v>
      </c>
      <c r="S4" s="5">
        <v>3</v>
      </c>
      <c r="T4" s="5">
        <v>4</v>
      </c>
      <c r="U4" s="5">
        <v>5</v>
      </c>
      <c r="V4" s="5">
        <v>3</v>
      </c>
      <c r="W4" s="5">
        <v>5</v>
      </c>
      <c r="X4" s="5">
        <v>5</v>
      </c>
      <c r="Y4" s="5">
        <v>5</v>
      </c>
      <c r="Z4" s="5">
        <v>5</v>
      </c>
      <c r="AA4" s="5">
        <v>4</v>
      </c>
      <c r="AB4" s="5">
        <v>4</v>
      </c>
      <c r="AC4" s="5">
        <v>4</v>
      </c>
      <c r="AD4" s="5">
        <v>3</v>
      </c>
      <c r="AE4" s="5">
        <v>3</v>
      </c>
      <c r="AF4" s="5">
        <v>5</v>
      </c>
      <c r="AG4" s="5">
        <v>4</v>
      </c>
      <c r="AH4" s="5">
        <v>4</v>
      </c>
      <c r="AI4" s="5">
        <v>4</v>
      </c>
      <c r="AJ4" s="5">
        <v>4</v>
      </c>
      <c r="AK4" s="5">
        <v>3</v>
      </c>
      <c r="AL4" s="5">
        <v>5</v>
      </c>
      <c r="AM4" s="5">
        <v>5</v>
      </c>
      <c r="AN4" s="5">
        <v>4</v>
      </c>
      <c r="AO4" s="5">
        <v>3</v>
      </c>
      <c r="AP4" s="5">
        <v>4</v>
      </c>
      <c r="AQ4" s="5">
        <v>4</v>
      </c>
      <c r="AR4" s="5">
        <v>4</v>
      </c>
      <c r="AS4" s="5">
        <v>4</v>
      </c>
      <c r="AT4" s="5">
        <v>3</v>
      </c>
      <c r="AU4" s="5">
        <v>5</v>
      </c>
      <c r="AV4" s="5">
        <v>4</v>
      </c>
      <c r="AW4" s="5">
        <v>4</v>
      </c>
      <c r="AX4" s="5">
        <v>5</v>
      </c>
      <c r="AY4" s="5">
        <v>4</v>
      </c>
      <c r="AZ4" s="5">
        <v>5</v>
      </c>
      <c r="BA4" s="5">
        <v>5</v>
      </c>
      <c r="BB4" s="5">
        <v>4</v>
      </c>
      <c r="BC4" s="5">
        <v>4</v>
      </c>
      <c r="BD4" s="5">
        <v>5</v>
      </c>
      <c r="BE4" s="5">
        <v>4</v>
      </c>
      <c r="BF4" s="5">
        <v>4</v>
      </c>
      <c r="BG4" s="5">
        <v>4</v>
      </c>
      <c r="BH4" s="5">
        <v>4</v>
      </c>
      <c r="BI4" s="5">
        <v>4</v>
      </c>
      <c r="BJ4" s="5">
        <v>5</v>
      </c>
      <c r="BK4" s="5">
        <v>3</v>
      </c>
      <c r="BL4" s="5">
        <v>4</v>
      </c>
      <c r="BM4" s="5">
        <v>5</v>
      </c>
      <c r="BN4" s="5">
        <v>4</v>
      </c>
      <c r="BO4" s="5">
        <v>4</v>
      </c>
      <c r="BP4" s="5">
        <v>4</v>
      </c>
      <c r="BQ4" s="5">
        <v>4</v>
      </c>
      <c r="BR4" s="5">
        <v>4</v>
      </c>
      <c r="BS4" s="5">
        <v>5</v>
      </c>
      <c r="BT4" s="5">
        <v>5</v>
      </c>
      <c r="BU4" s="5">
        <v>4</v>
      </c>
      <c r="BV4" s="5">
        <v>4</v>
      </c>
      <c r="BW4" s="5">
        <v>5</v>
      </c>
      <c r="BX4" s="5">
        <v>3</v>
      </c>
      <c r="BY4" s="5">
        <v>4</v>
      </c>
      <c r="BZ4" s="5">
        <v>5</v>
      </c>
      <c r="CA4" s="5">
        <v>4</v>
      </c>
      <c r="CB4" s="5">
        <v>5</v>
      </c>
      <c r="CC4" s="5">
        <v>5</v>
      </c>
      <c r="CD4" s="5">
        <v>5</v>
      </c>
      <c r="CE4" s="5">
        <v>4</v>
      </c>
      <c r="CF4" s="5">
        <v>3</v>
      </c>
      <c r="CG4" s="5">
        <v>2</v>
      </c>
      <c r="CH4" s="5">
        <v>4</v>
      </c>
      <c r="CI4" s="5">
        <v>4</v>
      </c>
      <c r="CJ4" s="5">
        <v>4</v>
      </c>
      <c r="CK4" s="5">
        <v>5</v>
      </c>
      <c r="CL4" s="5">
        <v>3</v>
      </c>
      <c r="CM4" s="5">
        <v>5</v>
      </c>
      <c r="CN4" s="5">
        <v>5</v>
      </c>
      <c r="CO4" s="5">
        <v>5</v>
      </c>
      <c r="CP4" s="5">
        <v>4</v>
      </c>
      <c r="CQ4" s="5">
        <v>4</v>
      </c>
      <c r="CR4" s="5">
        <v>4</v>
      </c>
      <c r="CS4" s="5">
        <v>5</v>
      </c>
      <c r="CT4" s="5">
        <v>3</v>
      </c>
      <c r="CU4" s="5">
        <v>4</v>
      </c>
      <c r="CV4" s="5">
        <v>5</v>
      </c>
      <c r="CW4" s="5">
        <v>4</v>
      </c>
      <c r="CX4" s="5">
        <v>5</v>
      </c>
      <c r="CY4" s="5">
        <v>4</v>
      </c>
      <c r="CZ4" s="5">
        <v>4</v>
      </c>
      <c r="DA4" s="5">
        <v>4</v>
      </c>
      <c r="DB4" s="5">
        <v>4</v>
      </c>
      <c r="DC4" s="5">
        <v>5</v>
      </c>
      <c r="DD4" s="5">
        <v>4</v>
      </c>
      <c r="DE4" s="5">
        <v>5</v>
      </c>
      <c r="DF4" s="5">
        <v>5</v>
      </c>
      <c r="DG4" s="5">
        <v>5</v>
      </c>
      <c r="DH4" s="5">
        <v>5</v>
      </c>
      <c r="DI4" s="5">
        <v>4</v>
      </c>
      <c r="DJ4" s="5">
        <v>5</v>
      </c>
      <c r="DK4" s="5">
        <v>4</v>
      </c>
      <c r="DL4" s="5">
        <v>5</v>
      </c>
      <c r="DM4" s="5">
        <v>5</v>
      </c>
      <c r="DN4" s="5">
        <v>4</v>
      </c>
      <c r="DO4" s="5">
        <v>5</v>
      </c>
      <c r="DP4" s="5">
        <v>5</v>
      </c>
      <c r="DQ4" s="5">
        <v>4</v>
      </c>
      <c r="DR4" s="5">
        <v>4</v>
      </c>
      <c r="DS4" s="5">
        <v>3</v>
      </c>
      <c r="DT4" s="5">
        <v>4</v>
      </c>
      <c r="DU4" s="5">
        <v>4</v>
      </c>
      <c r="DV4" s="5">
        <v>5</v>
      </c>
      <c r="DW4" s="5">
        <v>4</v>
      </c>
      <c r="DX4" s="5">
        <v>5</v>
      </c>
      <c r="DY4" s="5">
        <v>5</v>
      </c>
      <c r="DZ4" s="5">
        <v>3</v>
      </c>
      <c r="EA4" s="5">
        <v>4</v>
      </c>
      <c r="EB4" s="5">
        <v>3</v>
      </c>
      <c r="EC4" s="5">
        <v>4</v>
      </c>
      <c r="ED4" s="5">
        <v>4</v>
      </c>
      <c r="EE4" s="5">
        <v>5</v>
      </c>
      <c r="EF4" s="5">
        <v>4</v>
      </c>
      <c r="EG4" s="5">
        <v>4</v>
      </c>
      <c r="EH4" s="5">
        <v>4</v>
      </c>
      <c r="EI4" s="5">
        <v>5</v>
      </c>
      <c r="EJ4" s="5">
        <v>5</v>
      </c>
      <c r="EK4" s="5">
        <v>3</v>
      </c>
      <c r="EL4" s="5">
        <v>3</v>
      </c>
      <c r="EM4" s="5">
        <v>3</v>
      </c>
      <c r="EN4" s="5">
        <v>4</v>
      </c>
      <c r="EO4" s="5">
        <v>4</v>
      </c>
      <c r="EP4" s="5">
        <v>4</v>
      </c>
      <c r="EQ4" s="5">
        <v>4</v>
      </c>
      <c r="ER4" s="5">
        <v>3</v>
      </c>
      <c r="ES4" s="5">
        <v>4</v>
      </c>
      <c r="ET4" s="5">
        <v>5</v>
      </c>
      <c r="EU4" s="5">
        <v>4</v>
      </c>
      <c r="EV4" s="5">
        <v>5</v>
      </c>
      <c r="EW4" s="5">
        <v>3</v>
      </c>
      <c r="EX4" s="5">
        <v>4</v>
      </c>
      <c r="EY4" s="5">
        <v>4</v>
      </c>
      <c r="EZ4" s="5">
        <v>3</v>
      </c>
      <c r="FA4" s="5">
        <v>4</v>
      </c>
      <c r="FB4" s="5">
        <v>4</v>
      </c>
      <c r="FC4" s="5">
        <v>4</v>
      </c>
      <c r="FD4" s="5">
        <v>2</v>
      </c>
      <c r="FE4" s="5">
        <v>4</v>
      </c>
      <c r="FF4" s="5">
        <v>3</v>
      </c>
      <c r="FG4" s="5">
        <v>4</v>
      </c>
      <c r="FH4" s="5">
        <v>5</v>
      </c>
      <c r="FI4" s="5">
        <v>5</v>
      </c>
      <c r="FJ4" s="5">
        <v>5</v>
      </c>
      <c r="FK4" s="5">
        <v>3</v>
      </c>
      <c r="FL4" s="5">
        <v>4</v>
      </c>
      <c r="FM4" s="5">
        <v>3</v>
      </c>
      <c r="FN4" s="5">
        <v>5</v>
      </c>
      <c r="FO4" s="5">
        <v>5</v>
      </c>
      <c r="FP4" s="5">
        <v>5</v>
      </c>
      <c r="FQ4" s="5">
        <v>5</v>
      </c>
      <c r="FR4" s="5">
        <v>4</v>
      </c>
      <c r="FS4" s="5">
        <v>4</v>
      </c>
      <c r="FT4" s="5">
        <v>5</v>
      </c>
      <c r="FU4" s="5">
        <v>5</v>
      </c>
      <c r="FV4" s="5">
        <v>4</v>
      </c>
      <c r="FW4" s="5">
        <v>4</v>
      </c>
      <c r="FX4" s="5">
        <v>5</v>
      </c>
      <c r="FY4" s="5">
        <v>3</v>
      </c>
      <c r="FZ4" s="5">
        <v>4</v>
      </c>
      <c r="GA4" s="5">
        <v>5</v>
      </c>
      <c r="GB4" s="5">
        <v>4</v>
      </c>
      <c r="GC4" s="5">
        <v>5</v>
      </c>
      <c r="GD4" s="5">
        <v>4</v>
      </c>
      <c r="GE4" s="5">
        <v>4</v>
      </c>
      <c r="GF4" s="5">
        <v>4</v>
      </c>
      <c r="GG4" s="5">
        <v>4</v>
      </c>
      <c r="GH4" s="5">
        <v>4</v>
      </c>
      <c r="GI4" s="5">
        <v>4</v>
      </c>
      <c r="GJ4" s="5">
        <v>5</v>
      </c>
      <c r="GK4" s="5">
        <v>5</v>
      </c>
      <c r="GL4" s="5">
        <v>4</v>
      </c>
      <c r="GM4" s="5">
        <v>4</v>
      </c>
      <c r="GN4" s="5">
        <v>4</v>
      </c>
      <c r="GO4" s="5">
        <v>3</v>
      </c>
      <c r="GP4" s="5">
        <v>3</v>
      </c>
      <c r="GQ4" s="5">
        <v>3</v>
      </c>
      <c r="GR4" s="5">
        <v>4</v>
      </c>
      <c r="GS4" s="5">
        <v>5</v>
      </c>
      <c r="GT4" s="5">
        <v>5</v>
      </c>
      <c r="GU4" s="5">
        <v>4</v>
      </c>
      <c r="GV4" s="5">
        <v>3</v>
      </c>
      <c r="GW4" s="5">
        <v>4</v>
      </c>
      <c r="GX4" s="5">
        <v>4</v>
      </c>
      <c r="GY4" s="5">
        <v>5</v>
      </c>
      <c r="GZ4" s="5">
        <v>4</v>
      </c>
      <c r="HA4" s="5">
        <v>4</v>
      </c>
      <c r="HB4" s="5">
        <v>4</v>
      </c>
      <c r="HC4" s="5">
        <v>5</v>
      </c>
      <c r="HD4" s="5">
        <v>3</v>
      </c>
      <c r="HE4" s="5">
        <v>5</v>
      </c>
      <c r="HF4" s="5">
        <v>3</v>
      </c>
      <c r="HG4" s="5">
        <v>4</v>
      </c>
      <c r="HH4" s="5">
        <v>3</v>
      </c>
    </row>
    <row r="5" spans="1:216" ht="16.5">
      <c r="A5" t="s">
        <v>98</v>
      </c>
      <c r="B5" s="7">
        <f t="shared" si="0"/>
        <v>79</v>
      </c>
      <c r="C5" s="7">
        <f t="shared" si="1"/>
        <v>109</v>
      </c>
      <c r="D5" s="7">
        <f t="shared" si="2"/>
        <v>20</v>
      </c>
      <c r="E5" s="7">
        <f t="shared" si="3"/>
        <v>0</v>
      </c>
      <c r="F5" s="7">
        <f t="shared" si="4"/>
        <v>0</v>
      </c>
      <c r="G5" s="9">
        <f t="shared" si="5"/>
        <v>0.86</v>
      </c>
      <c r="H5" s="8">
        <v>4.3</v>
      </c>
      <c r="I5" s="5">
        <v>5</v>
      </c>
      <c r="J5" s="5">
        <v>4</v>
      </c>
      <c r="K5" s="5">
        <v>4</v>
      </c>
      <c r="L5" s="5">
        <v>4</v>
      </c>
      <c r="M5" s="5">
        <v>5</v>
      </c>
      <c r="N5" s="5">
        <v>5</v>
      </c>
      <c r="O5" s="5">
        <v>4</v>
      </c>
      <c r="P5" s="5">
        <v>4</v>
      </c>
      <c r="Q5" s="5">
        <v>4</v>
      </c>
      <c r="R5" s="5">
        <v>3</v>
      </c>
      <c r="S5" s="5">
        <v>3</v>
      </c>
      <c r="T5" s="5">
        <v>4</v>
      </c>
      <c r="U5" s="5">
        <v>5</v>
      </c>
      <c r="V5" s="5">
        <v>5</v>
      </c>
      <c r="W5" s="5">
        <v>5</v>
      </c>
      <c r="X5" s="5">
        <v>5</v>
      </c>
      <c r="Y5" s="5">
        <v>5</v>
      </c>
      <c r="Z5" s="5">
        <v>5</v>
      </c>
      <c r="AA5" s="5">
        <v>4</v>
      </c>
      <c r="AB5" s="5">
        <v>4</v>
      </c>
      <c r="AC5" s="5">
        <v>4</v>
      </c>
      <c r="AD5" s="5">
        <v>3</v>
      </c>
      <c r="AE5" s="5">
        <v>4</v>
      </c>
      <c r="AF5" s="5">
        <v>5</v>
      </c>
      <c r="AG5" s="5">
        <v>4</v>
      </c>
      <c r="AH5" s="5">
        <v>5</v>
      </c>
      <c r="AI5" s="5">
        <v>5</v>
      </c>
      <c r="AJ5" s="5">
        <v>4</v>
      </c>
      <c r="AK5" s="5">
        <v>4</v>
      </c>
      <c r="AL5" s="5">
        <v>5</v>
      </c>
      <c r="AM5" s="5">
        <v>4</v>
      </c>
      <c r="AN5" s="5">
        <v>4</v>
      </c>
      <c r="AO5" s="5">
        <v>3</v>
      </c>
      <c r="AP5" s="5">
        <v>4</v>
      </c>
      <c r="AQ5" s="5">
        <v>4</v>
      </c>
      <c r="AR5" s="5">
        <v>4</v>
      </c>
      <c r="AS5" s="5">
        <v>4</v>
      </c>
      <c r="AT5" s="5">
        <v>3</v>
      </c>
      <c r="AU5" s="5">
        <v>5</v>
      </c>
      <c r="AV5" s="5">
        <v>4</v>
      </c>
      <c r="AW5" s="5">
        <v>4</v>
      </c>
      <c r="AX5" s="5">
        <v>5</v>
      </c>
      <c r="AY5" s="5">
        <v>4</v>
      </c>
      <c r="AZ5" s="5">
        <v>5</v>
      </c>
      <c r="BA5" s="5">
        <v>5</v>
      </c>
      <c r="BB5" s="5">
        <v>4</v>
      </c>
      <c r="BC5" s="5">
        <v>4</v>
      </c>
      <c r="BD5" s="5">
        <v>5</v>
      </c>
      <c r="BE5" s="5">
        <v>4</v>
      </c>
      <c r="BF5" s="5">
        <v>5</v>
      </c>
      <c r="BG5" s="5">
        <v>4</v>
      </c>
      <c r="BH5" s="5">
        <v>4</v>
      </c>
      <c r="BI5" s="5">
        <v>4</v>
      </c>
      <c r="BJ5" s="5">
        <v>5</v>
      </c>
      <c r="BK5" s="5">
        <v>3</v>
      </c>
      <c r="BL5" s="5">
        <v>4</v>
      </c>
      <c r="BM5" s="5">
        <v>5</v>
      </c>
      <c r="BN5" s="5">
        <v>4</v>
      </c>
      <c r="BO5" s="5">
        <v>4</v>
      </c>
      <c r="BP5" s="5">
        <v>4</v>
      </c>
      <c r="BQ5" s="5">
        <v>4</v>
      </c>
      <c r="BR5" s="5">
        <v>4</v>
      </c>
      <c r="BS5" s="5">
        <v>5</v>
      </c>
      <c r="BT5" s="5">
        <v>5</v>
      </c>
      <c r="BU5" s="5">
        <v>4</v>
      </c>
      <c r="BV5" s="5">
        <v>4</v>
      </c>
      <c r="BW5" s="5">
        <v>5</v>
      </c>
      <c r="BX5" s="5">
        <v>4</v>
      </c>
      <c r="BY5" s="5">
        <v>5</v>
      </c>
      <c r="BZ5" s="5">
        <v>5</v>
      </c>
      <c r="CA5" s="5">
        <v>4</v>
      </c>
      <c r="CB5" s="5">
        <v>5</v>
      </c>
      <c r="CC5" s="5">
        <v>5</v>
      </c>
      <c r="CD5" s="5">
        <v>5</v>
      </c>
      <c r="CE5" s="5">
        <v>4</v>
      </c>
      <c r="CF5" s="5">
        <v>3</v>
      </c>
      <c r="CG5" s="5">
        <v>4</v>
      </c>
      <c r="CH5" s="5">
        <v>4</v>
      </c>
      <c r="CI5" s="5">
        <v>4</v>
      </c>
      <c r="CJ5" s="5">
        <v>4</v>
      </c>
      <c r="CK5" s="5">
        <v>4</v>
      </c>
      <c r="CL5" s="5">
        <v>4</v>
      </c>
      <c r="CM5" s="5">
        <v>5</v>
      </c>
      <c r="CN5" s="5">
        <v>5</v>
      </c>
      <c r="CO5" s="5">
        <v>5</v>
      </c>
      <c r="CP5" s="5">
        <v>4</v>
      </c>
      <c r="CQ5" s="5">
        <v>3</v>
      </c>
      <c r="CR5" s="5">
        <v>4</v>
      </c>
      <c r="CS5" s="5">
        <v>5</v>
      </c>
      <c r="CT5" s="5">
        <v>4</v>
      </c>
      <c r="CU5" s="5">
        <v>5</v>
      </c>
      <c r="CV5" s="5">
        <v>5</v>
      </c>
      <c r="CW5" s="5">
        <v>4</v>
      </c>
      <c r="CX5" s="5">
        <v>5</v>
      </c>
      <c r="CY5" s="5">
        <v>4</v>
      </c>
      <c r="CZ5" s="5">
        <v>4</v>
      </c>
      <c r="DA5" s="5">
        <v>4</v>
      </c>
      <c r="DB5" s="5">
        <v>4</v>
      </c>
      <c r="DC5" s="5">
        <v>5</v>
      </c>
      <c r="DD5" s="5">
        <v>4</v>
      </c>
      <c r="DE5" s="5">
        <v>5</v>
      </c>
      <c r="DF5" s="5">
        <v>5</v>
      </c>
      <c r="DG5" s="5">
        <v>5</v>
      </c>
      <c r="DH5" s="5">
        <v>4</v>
      </c>
      <c r="DI5" s="5">
        <v>4</v>
      </c>
      <c r="DJ5" s="5">
        <v>5</v>
      </c>
      <c r="DK5" s="5">
        <v>4</v>
      </c>
      <c r="DL5" s="5">
        <v>5</v>
      </c>
      <c r="DM5" s="5">
        <v>5</v>
      </c>
      <c r="DN5" s="5">
        <v>4</v>
      </c>
      <c r="DO5" s="5">
        <v>5</v>
      </c>
      <c r="DP5" s="5">
        <v>5</v>
      </c>
      <c r="DQ5" s="5">
        <v>4</v>
      </c>
      <c r="DR5" s="5">
        <v>3</v>
      </c>
      <c r="DS5" s="5">
        <v>3</v>
      </c>
      <c r="DT5" s="5">
        <v>4</v>
      </c>
      <c r="DU5" s="5">
        <v>4</v>
      </c>
      <c r="DV5" s="5">
        <v>5</v>
      </c>
      <c r="DW5" s="5">
        <v>4</v>
      </c>
      <c r="DX5" s="5">
        <v>5</v>
      </c>
      <c r="DY5" s="5">
        <v>5</v>
      </c>
      <c r="DZ5" s="5">
        <v>3</v>
      </c>
      <c r="EA5" s="5">
        <v>4</v>
      </c>
      <c r="EB5" s="5">
        <v>4</v>
      </c>
      <c r="EC5" s="5">
        <v>4</v>
      </c>
      <c r="ED5" s="5">
        <v>5</v>
      </c>
      <c r="EE5" s="5">
        <v>5</v>
      </c>
      <c r="EF5" s="5">
        <v>4</v>
      </c>
      <c r="EG5" s="5">
        <v>4</v>
      </c>
      <c r="EH5" s="5">
        <v>5</v>
      </c>
      <c r="EI5" s="5">
        <v>5</v>
      </c>
      <c r="EJ5" s="5">
        <v>5</v>
      </c>
      <c r="EK5" s="5">
        <v>4</v>
      </c>
      <c r="EL5" s="5">
        <v>4</v>
      </c>
      <c r="EM5" s="5">
        <v>3</v>
      </c>
      <c r="EN5" s="5">
        <v>5</v>
      </c>
      <c r="EO5" s="5">
        <v>5</v>
      </c>
      <c r="EP5" s="5">
        <v>4</v>
      </c>
      <c r="EQ5" s="5">
        <v>4</v>
      </c>
      <c r="ER5" s="5">
        <v>3</v>
      </c>
      <c r="ES5" s="5">
        <v>4</v>
      </c>
      <c r="ET5" s="5">
        <v>5</v>
      </c>
      <c r="EU5" s="5">
        <v>4</v>
      </c>
      <c r="EV5" s="5">
        <v>5</v>
      </c>
      <c r="EW5" s="5">
        <v>3</v>
      </c>
      <c r="EX5" s="5">
        <v>4</v>
      </c>
      <c r="EY5" s="5">
        <v>4</v>
      </c>
      <c r="EZ5" s="5">
        <v>4</v>
      </c>
      <c r="FA5" s="5">
        <v>4</v>
      </c>
      <c r="FB5" s="5">
        <v>4</v>
      </c>
      <c r="FC5" s="5">
        <v>4</v>
      </c>
      <c r="FD5" s="5">
        <v>4</v>
      </c>
      <c r="FE5" s="5">
        <v>5</v>
      </c>
      <c r="FF5" s="5">
        <v>4</v>
      </c>
      <c r="FG5" s="5">
        <v>4</v>
      </c>
      <c r="FH5" s="5">
        <v>5</v>
      </c>
      <c r="FI5" s="5">
        <v>5</v>
      </c>
      <c r="FJ5" s="5">
        <v>5</v>
      </c>
      <c r="FK5" s="5">
        <v>3</v>
      </c>
      <c r="FL5" s="5">
        <v>4</v>
      </c>
      <c r="FM5" s="5">
        <v>4</v>
      </c>
      <c r="FN5" s="5">
        <v>5</v>
      </c>
      <c r="FO5" s="5">
        <v>5</v>
      </c>
      <c r="FP5" s="5">
        <v>5</v>
      </c>
      <c r="FQ5" s="5">
        <v>5</v>
      </c>
      <c r="FR5" s="5">
        <v>4</v>
      </c>
      <c r="FS5" s="5">
        <v>4</v>
      </c>
      <c r="FT5" s="5">
        <v>5</v>
      </c>
      <c r="FU5" s="5">
        <v>5</v>
      </c>
      <c r="FV5" s="5">
        <v>4</v>
      </c>
      <c r="FW5" s="5">
        <v>5</v>
      </c>
      <c r="FX5" s="5">
        <v>5</v>
      </c>
      <c r="FY5" s="5">
        <v>3</v>
      </c>
      <c r="FZ5" s="5">
        <v>4</v>
      </c>
      <c r="GA5" s="5">
        <v>5</v>
      </c>
      <c r="GB5" s="5">
        <v>4</v>
      </c>
      <c r="GC5" s="5">
        <v>5</v>
      </c>
      <c r="GD5" s="5">
        <v>4</v>
      </c>
      <c r="GE5" s="5">
        <v>4</v>
      </c>
      <c r="GF5" s="5">
        <v>4</v>
      </c>
      <c r="GG5" s="5">
        <v>4</v>
      </c>
      <c r="GH5" s="5">
        <v>4</v>
      </c>
      <c r="GI5" s="5">
        <v>4</v>
      </c>
      <c r="GJ5" s="5">
        <v>5</v>
      </c>
      <c r="GK5" s="5">
        <v>5</v>
      </c>
      <c r="GL5" s="5">
        <v>4</v>
      </c>
      <c r="GM5" s="5">
        <v>3</v>
      </c>
      <c r="GN5" s="5">
        <v>4</v>
      </c>
      <c r="GO5" s="5">
        <v>3</v>
      </c>
      <c r="GP5" s="5">
        <v>4</v>
      </c>
      <c r="GQ5" s="5">
        <v>4</v>
      </c>
      <c r="GR5" s="5">
        <v>3</v>
      </c>
      <c r="GS5" s="5">
        <v>5</v>
      </c>
      <c r="GT5" s="5">
        <v>5</v>
      </c>
      <c r="GU5" s="5">
        <v>4</v>
      </c>
      <c r="GV5" s="5">
        <v>4</v>
      </c>
      <c r="GW5" s="5">
        <v>4</v>
      </c>
      <c r="GX5" s="5">
        <v>4</v>
      </c>
      <c r="GY5" s="5">
        <v>5</v>
      </c>
      <c r="GZ5" s="5">
        <v>4</v>
      </c>
      <c r="HA5" s="5">
        <v>4</v>
      </c>
      <c r="HB5" s="5">
        <v>4</v>
      </c>
      <c r="HC5" s="5">
        <v>5</v>
      </c>
      <c r="HD5" s="5">
        <v>4</v>
      </c>
      <c r="HE5" s="5">
        <v>5</v>
      </c>
      <c r="HF5" s="5">
        <v>4</v>
      </c>
      <c r="HG5" s="5">
        <v>5</v>
      </c>
      <c r="HH5" s="5">
        <v>3</v>
      </c>
    </row>
    <row r="6" spans="1:216" ht="16.5">
      <c r="A6" t="s">
        <v>100</v>
      </c>
      <c r="B6" s="7">
        <f t="shared" si="0"/>
        <v>63</v>
      </c>
      <c r="C6" s="7">
        <f t="shared" si="1"/>
        <v>94</v>
      </c>
      <c r="D6" s="7">
        <f t="shared" si="2"/>
        <v>50</v>
      </c>
      <c r="E6" s="7">
        <f t="shared" si="3"/>
        <v>1</v>
      </c>
      <c r="F6" s="7">
        <f t="shared" si="4"/>
        <v>0</v>
      </c>
      <c r="G6" s="9">
        <f t="shared" si="5"/>
        <v>0.82</v>
      </c>
      <c r="H6" s="8">
        <v>4.1</v>
      </c>
      <c r="I6" s="5">
        <v>4</v>
      </c>
      <c r="J6" s="5">
        <v>4</v>
      </c>
      <c r="K6" s="5">
        <v>4</v>
      </c>
      <c r="L6" s="5">
        <v>4</v>
      </c>
      <c r="M6" s="5">
        <v>5</v>
      </c>
      <c r="N6" s="5">
        <v>5</v>
      </c>
      <c r="O6" s="5">
        <v>4</v>
      </c>
      <c r="P6" s="5">
        <v>3</v>
      </c>
      <c r="Q6" s="5">
        <v>4</v>
      </c>
      <c r="R6" s="5">
        <v>3</v>
      </c>
      <c r="S6" s="5">
        <v>3</v>
      </c>
      <c r="T6" s="5">
        <v>4</v>
      </c>
      <c r="U6" s="5">
        <v>5</v>
      </c>
      <c r="V6" s="5">
        <v>5</v>
      </c>
      <c r="W6" s="5">
        <v>5</v>
      </c>
      <c r="X6" s="5">
        <v>4</v>
      </c>
      <c r="Y6" s="5">
        <v>5</v>
      </c>
      <c r="Z6" s="5">
        <v>5</v>
      </c>
      <c r="AA6" s="5">
        <v>4</v>
      </c>
      <c r="AB6" s="5">
        <v>4</v>
      </c>
      <c r="AC6" s="5">
        <v>4</v>
      </c>
      <c r="AD6" s="5">
        <v>3</v>
      </c>
      <c r="AE6" s="5">
        <v>4</v>
      </c>
      <c r="AF6" s="5">
        <v>5</v>
      </c>
      <c r="AG6" s="5">
        <v>4</v>
      </c>
      <c r="AH6" s="5">
        <v>3</v>
      </c>
      <c r="AI6" s="5">
        <v>3</v>
      </c>
      <c r="AJ6" s="5">
        <v>4</v>
      </c>
      <c r="AK6" s="5">
        <v>3</v>
      </c>
      <c r="AL6" s="5">
        <v>5</v>
      </c>
      <c r="AM6" s="5">
        <v>5</v>
      </c>
      <c r="AN6" s="5">
        <v>3</v>
      </c>
      <c r="AO6" s="5">
        <v>2</v>
      </c>
      <c r="AP6" s="5">
        <v>4</v>
      </c>
      <c r="AQ6" s="5">
        <v>4</v>
      </c>
      <c r="AR6" s="5">
        <v>4</v>
      </c>
      <c r="AS6" s="5">
        <v>4</v>
      </c>
      <c r="AT6" s="5">
        <v>3</v>
      </c>
      <c r="AU6" s="5">
        <v>5</v>
      </c>
      <c r="AV6" s="5">
        <v>4</v>
      </c>
      <c r="AW6" s="5">
        <v>4</v>
      </c>
      <c r="AX6" s="5">
        <v>5</v>
      </c>
      <c r="AY6" s="5">
        <v>4</v>
      </c>
      <c r="AZ6" s="5">
        <v>5</v>
      </c>
      <c r="BA6" s="5">
        <v>5</v>
      </c>
      <c r="BB6" s="5">
        <v>4</v>
      </c>
      <c r="BC6" s="5">
        <v>3</v>
      </c>
      <c r="BD6" s="5">
        <v>5</v>
      </c>
      <c r="BE6" s="5">
        <v>4</v>
      </c>
      <c r="BF6" s="5">
        <v>4</v>
      </c>
      <c r="BG6" s="5">
        <v>4</v>
      </c>
      <c r="BH6" s="5">
        <v>4</v>
      </c>
      <c r="BI6" s="5">
        <v>3</v>
      </c>
      <c r="BJ6" s="5">
        <v>5</v>
      </c>
      <c r="BK6" s="5">
        <v>4</v>
      </c>
      <c r="BL6" s="5">
        <v>4</v>
      </c>
      <c r="BM6" s="5">
        <v>5</v>
      </c>
      <c r="BN6" s="5">
        <v>4</v>
      </c>
      <c r="BO6" s="5">
        <v>4</v>
      </c>
      <c r="BP6" s="5">
        <v>4</v>
      </c>
      <c r="BQ6" s="5">
        <v>4</v>
      </c>
      <c r="BR6" s="5">
        <v>4</v>
      </c>
      <c r="BS6" s="5">
        <v>5</v>
      </c>
      <c r="BT6" s="5">
        <v>5</v>
      </c>
      <c r="BU6" s="5">
        <v>3</v>
      </c>
      <c r="BV6" s="5">
        <v>4</v>
      </c>
      <c r="BW6" s="5">
        <v>3</v>
      </c>
      <c r="BX6" s="5">
        <v>3</v>
      </c>
      <c r="BY6" s="5">
        <v>4</v>
      </c>
      <c r="BZ6" s="5">
        <v>4</v>
      </c>
      <c r="CA6" s="5">
        <v>3</v>
      </c>
      <c r="CB6" s="5">
        <v>5</v>
      </c>
      <c r="CC6" s="5">
        <v>4</v>
      </c>
      <c r="CD6" s="5">
        <v>5</v>
      </c>
      <c r="CE6" s="5">
        <v>4</v>
      </c>
      <c r="CF6" s="5">
        <v>3</v>
      </c>
      <c r="CG6" s="5">
        <v>4</v>
      </c>
      <c r="CH6" s="5">
        <v>4</v>
      </c>
      <c r="CI6" s="5">
        <v>4</v>
      </c>
      <c r="CJ6" s="5">
        <v>4</v>
      </c>
      <c r="CK6" s="5">
        <v>4</v>
      </c>
      <c r="CL6" s="5">
        <v>3</v>
      </c>
      <c r="CM6" s="5">
        <v>5</v>
      </c>
      <c r="CN6" s="5">
        <v>3</v>
      </c>
      <c r="CO6" s="5">
        <v>4</v>
      </c>
      <c r="CP6" s="5">
        <v>4</v>
      </c>
      <c r="CQ6" s="5">
        <v>3</v>
      </c>
      <c r="CR6" s="5">
        <v>4</v>
      </c>
      <c r="CS6" s="5">
        <v>5</v>
      </c>
      <c r="CT6" s="5">
        <v>4</v>
      </c>
      <c r="CU6" s="5">
        <v>5</v>
      </c>
      <c r="CV6" s="5">
        <v>5</v>
      </c>
      <c r="CW6" s="5">
        <v>3</v>
      </c>
      <c r="CX6" s="5">
        <v>5</v>
      </c>
      <c r="CY6" s="5">
        <v>4</v>
      </c>
      <c r="CZ6" s="5">
        <v>4</v>
      </c>
      <c r="DA6" s="5">
        <v>3</v>
      </c>
      <c r="DB6" s="5">
        <v>4</v>
      </c>
      <c r="DC6" s="5">
        <v>5</v>
      </c>
      <c r="DD6" s="5">
        <v>4</v>
      </c>
      <c r="DE6" s="5">
        <v>5</v>
      </c>
      <c r="DF6" s="5">
        <v>5</v>
      </c>
      <c r="DG6" s="5">
        <v>5</v>
      </c>
      <c r="DH6" s="5">
        <v>4</v>
      </c>
      <c r="DI6" s="5">
        <v>4</v>
      </c>
      <c r="DJ6" s="5">
        <v>5</v>
      </c>
      <c r="DK6" s="5">
        <v>4</v>
      </c>
      <c r="DL6" s="5">
        <v>5</v>
      </c>
      <c r="DM6" s="5">
        <v>5</v>
      </c>
      <c r="DN6" s="5">
        <v>4</v>
      </c>
      <c r="DO6" s="5">
        <v>5</v>
      </c>
      <c r="DP6" s="5">
        <v>3</v>
      </c>
      <c r="DQ6" s="5">
        <v>4</v>
      </c>
      <c r="DR6" s="5">
        <v>4</v>
      </c>
      <c r="DS6" s="5">
        <v>3</v>
      </c>
      <c r="DT6" s="5">
        <v>4</v>
      </c>
      <c r="DU6" s="5">
        <v>4</v>
      </c>
      <c r="DV6" s="5">
        <v>5</v>
      </c>
      <c r="DW6" s="5">
        <v>4</v>
      </c>
      <c r="DX6" s="5">
        <v>5</v>
      </c>
      <c r="DY6" s="5">
        <v>5</v>
      </c>
      <c r="DZ6" s="5">
        <v>3</v>
      </c>
      <c r="EA6" s="5">
        <v>4</v>
      </c>
      <c r="EB6" s="5">
        <v>3</v>
      </c>
      <c r="EC6" s="5">
        <v>4</v>
      </c>
      <c r="ED6" s="5">
        <v>4</v>
      </c>
      <c r="EE6" s="5">
        <v>5</v>
      </c>
      <c r="EF6" s="5">
        <v>3</v>
      </c>
      <c r="EG6" s="5">
        <v>4</v>
      </c>
      <c r="EH6" s="5">
        <v>4</v>
      </c>
      <c r="EI6" s="5">
        <v>5</v>
      </c>
      <c r="EJ6" s="5">
        <v>5</v>
      </c>
      <c r="EK6" s="5">
        <v>3</v>
      </c>
      <c r="EL6" s="5">
        <v>3</v>
      </c>
      <c r="EM6" s="5">
        <v>3</v>
      </c>
      <c r="EN6" s="5">
        <v>3</v>
      </c>
      <c r="EO6" s="5">
        <v>4</v>
      </c>
      <c r="EP6" s="5">
        <v>3</v>
      </c>
      <c r="EQ6" s="5">
        <v>5</v>
      </c>
      <c r="ER6" s="5">
        <v>4</v>
      </c>
      <c r="ES6" s="5">
        <v>4</v>
      </c>
      <c r="ET6" s="5">
        <v>5</v>
      </c>
      <c r="EU6" s="5">
        <v>3</v>
      </c>
      <c r="EV6" s="5">
        <v>5</v>
      </c>
      <c r="EW6" s="5">
        <v>3</v>
      </c>
      <c r="EX6" s="5">
        <v>4</v>
      </c>
      <c r="EY6" s="5">
        <v>4</v>
      </c>
      <c r="EZ6" s="5">
        <v>3</v>
      </c>
      <c r="FA6" s="5">
        <v>4</v>
      </c>
      <c r="FB6" s="5">
        <v>4</v>
      </c>
      <c r="FC6" s="5">
        <v>4</v>
      </c>
      <c r="FD6" s="5">
        <v>4</v>
      </c>
      <c r="FE6" s="5">
        <v>4</v>
      </c>
      <c r="FF6" s="5">
        <v>4</v>
      </c>
      <c r="FG6" s="5">
        <v>3</v>
      </c>
      <c r="FH6" s="5">
        <v>5</v>
      </c>
      <c r="FI6" s="5">
        <v>5</v>
      </c>
      <c r="FJ6" s="5">
        <v>5</v>
      </c>
      <c r="FK6" s="5">
        <v>3</v>
      </c>
      <c r="FL6" s="5">
        <v>4</v>
      </c>
      <c r="FM6" s="5">
        <v>4</v>
      </c>
      <c r="FN6" s="5">
        <v>5</v>
      </c>
      <c r="FO6" s="5">
        <v>5</v>
      </c>
      <c r="FP6" s="5">
        <v>5</v>
      </c>
      <c r="FQ6" s="5">
        <v>5</v>
      </c>
      <c r="FR6" s="5">
        <v>3</v>
      </c>
      <c r="FS6" s="5">
        <v>3</v>
      </c>
      <c r="FT6" s="5">
        <v>5</v>
      </c>
      <c r="FU6" s="5">
        <v>5</v>
      </c>
      <c r="FV6" s="5">
        <v>4</v>
      </c>
      <c r="FW6" s="5">
        <v>4</v>
      </c>
      <c r="FX6" s="5">
        <v>5</v>
      </c>
      <c r="FY6" s="5">
        <v>3</v>
      </c>
      <c r="FZ6" s="5">
        <v>4</v>
      </c>
      <c r="GA6" s="5">
        <v>5</v>
      </c>
      <c r="GB6" s="5">
        <v>4</v>
      </c>
      <c r="GC6" s="5">
        <v>5</v>
      </c>
      <c r="GD6" s="5">
        <v>4</v>
      </c>
      <c r="GE6" s="5">
        <v>4</v>
      </c>
      <c r="GF6" s="5">
        <v>3</v>
      </c>
      <c r="GG6" s="5">
        <v>4</v>
      </c>
      <c r="GH6" s="5">
        <v>4</v>
      </c>
      <c r="GI6" s="5">
        <v>4</v>
      </c>
      <c r="GJ6" s="5">
        <v>5</v>
      </c>
      <c r="GK6" s="5">
        <v>5</v>
      </c>
      <c r="GL6" s="5">
        <v>4</v>
      </c>
      <c r="GM6" s="5">
        <v>3</v>
      </c>
      <c r="GN6" s="5">
        <v>3</v>
      </c>
      <c r="GO6" s="5">
        <v>3</v>
      </c>
      <c r="GP6" s="5">
        <v>3</v>
      </c>
      <c r="GQ6" s="5">
        <v>4</v>
      </c>
      <c r="GR6" s="5">
        <v>3</v>
      </c>
      <c r="GS6" s="5">
        <v>5</v>
      </c>
      <c r="GT6" s="5">
        <v>5</v>
      </c>
      <c r="GU6" s="5">
        <v>4</v>
      </c>
      <c r="GV6" s="5">
        <v>3</v>
      </c>
      <c r="GW6" s="5">
        <v>4</v>
      </c>
      <c r="GX6" s="5">
        <v>4</v>
      </c>
      <c r="GY6" s="5">
        <v>5</v>
      </c>
      <c r="GZ6" s="5">
        <v>4</v>
      </c>
      <c r="HA6" s="5">
        <v>3</v>
      </c>
      <c r="HB6" s="5">
        <v>3</v>
      </c>
      <c r="HC6" s="5">
        <v>5</v>
      </c>
      <c r="HD6" s="5">
        <v>3</v>
      </c>
      <c r="HE6" s="5">
        <v>5</v>
      </c>
      <c r="HF6" s="5">
        <v>4</v>
      </c>
      <c r="HG6" s="5">
        <v>5</v>
      </c>
      <c r="HH6" s="5">
        <v>3</v>
      </c>
    </row>
    <row r="7" spans="1:216" ht="16.5">
      <c r="A7" t="s">
        <v>61</v>
      </c>
      <c r="B7" s="7">
        <f t="shared" si="0"/>
        <v>66</v>
      </c>
      <c r="C7" s="7">
        <f t="shared" si="1"/>
        <v>93</v>
      </c>
      <c r="D7" s="7">
        <f t="shared" si="2"/>
        <v>48</v>
      </c>
      <c r="E7" s="7">
        <f t="shared" si="3"/>
        <v>1</v>
      </c>
      <c r="F7" s="7">
        <f t="shared" si="4"/>
        <v>0</v>
      </c>
      <c r="G7" s="9">
        <f t="shared" si="5"/>
        <v>0.82</v>
      </c>
      <c r="H7" s="8">
        <v>4.1</v>
      </c>
      <c r="I7" s="5">
        <v>4</v>
      </c>
      <c r="J7" s="5">
        <v>4</v>
      </c>
      <c r="K7" s="5">
        <v>4</v>
      </c>
      <c r="L7" s="5">
        <v>4</v>
      </c>
      <c r="M7" s="5">
        <v>5</v>
      </c>
      <c r="N7" s="5">
        <v>5</v>
      </c>
      <c r="O7" s="5">
        <v>4</v>
      </c>
      <c r="P7" s="5">
        <v>4</v>
      </c>
      <c r="Q7" s="5">
        <v>4</v>
      </c>
      <c r="R7" s="5">
        <v>3</v>
      </c>
      <c r="S7" s="5">
        <v>3</v>
      </c>
      <c r="T7" s="5">
        <v>4</v>
      </c>
      <c r="U7" s="5">
        <v>5</v>
      </c>
      <c r="V7" s="5">
        <v>5</v>
      </c>
      <c r="W7" s="5">
        <v>5</v>
      </c>
      <c r="X7" s="5">
        <v>4</v>
      </c>
      <c r="Y7" s="5">
        <v>5</v>
      </c>
      <c r="Z7" s="5">
        <v>5</v>
      </c>
      <c r="AA7" s="5">
        <v>5</v>
      </c>
      <c r="AB7" s="5">
        <v>3</v>
      </c>
      <c r="AC7" s="5">
        <v>4</v>
      </c>
      <c r="AD7" s="5">
        <v>4</v>
      </c>
      <c r="AE7" s="5">
        <v>4</v>
      </c>
      <c r="AF7" s="5">
        <v>5</v>
      </c>
      <c r="AG7" s="5">
        <v>3</v>
      </c>
      <c r="AH7" s="5">
        <v>3</v>
      </c>
      <c r="AI7" s="5">
        <v>3</v>
      </c>
      <c r="AJ7" s="5">
        <v>4</v>
      </c>
      <c r="AK7" s="5">
        <v>4</v>
      </c>
      <c r="AL7" s="5">
        <v>5</v>
      </c>
      <c r="AM7" s="5">
        <v>4</v>
      </c>
      <c r="AN7" s="5">
        <v>4</v>
      </c>
      <c r="AO7" s="5">
        <v>4</v>
      </c>
      <c r="AP7" s="5">
        <v>4</v>
      </c>
      <c r="AQ7" s="5">
        <v>3</v>
      </c>
      <c r="AR7" s="5">
        <v>3</v>
      </c>
      <c r="AS7" s="5">
        <v>3</v>
      </c>
      <c r="AT7" s="5">
        <v>3</v>
      </c>
      <c r="AU7" s="5">
        <v>5</v>
      </c>
      <c r="AV7" s="5">
        <v>4</v>
      </c>
      <c r="AW7" s="5">
        <v>4</v>
      </c>
      <c r="AX7" s="5">
        <v>5</v>
      </c>
      <c r="AY7" s="5">
        <v>4</v>
      </c>
      <c r="AZ7" s="5">
        <v>5</v>
      </c>
      <c r="BA7" s="5">
        <v>5</v>
      </c>
      <c r="BB7" s="5">
        <v>3</v>
      </c>
      <c r="BC7" s="5">
        <v>3</v>
      </c>
      <c r="BD7" s="5">
        <v>5</v>
      </c>
      <c r="BE7" s="5">
        <v>4</v>
      </c>
      <c r="BF7" s="5">
        <v>4</v>
      </c>
      <c r="BG7" s="5">
        <v>4</v>
      </c>
      <c r="BH7" s="5">
        <v>4</v>
      </c>
      <c r="BI7" s="5">
        <v>4</v>
      </c>
      <c r="BJ7" s="5">
        <v>5</v>
      </c>
      <c r="BK7" s="5">
        <v>3</v>
      </c>
      <c r="BL7" s="5">
        <v>4</v>
      </c>
      <c r="BM7" s="5">
        <v>3</v>
      </c>
      <c r="BN7" s="5">
        <v>4</v>
      </c>
      <c r="BO7" s="5">
        <v>4</v>
      </c>
      <c r="BP7" s="5">
        <v>5</v>
      </c>
      <c r="BQ7" s="5">
        <v>4</v>
      </c>
      <c r="BR7" s="5">
        <v>4</v>
      </c>
      <c r="BS7" s="5">
        <v>5</v>
      </c>
      <c r="BT7" s="5">
        <v>5</v>
      </c>
      <c r="BU7" s="5">
        <v>4</v>
      </c>
      <c r="BV7" s="5">
        <v>4</v>
      </c>
      <c r="BW7" s="5">
        <v>5</v>
      </c>
      <c r="BX7" s="5">
        <v>3</v>
      </c>
      <c r="BY7" s="5">
        <v>5</v>
      </c>
      <c r="BZ7" s="5">
        <v>5</v>
      </c>
      <c r="CA7" s="5">
        <v>4</v>
      </c>
      <c r="CB7" s="5">
        <v>5</v>
      </c>
      <c r="CC7" s="5">
        <v>4</v>
      </c>
      <c r="CD7" s="5">
        <v>5</v>
      </c>
      <c r="CE7" s="5">
        <v>4</v>
      </c>
      <c r="CF7" s="5">
        <v>3</v>
      </c>
      <c r="CG7" s="5">
        <v>4</v>
      </c>
      <c r="CH7" s="5">
        <v>4</v>
      </c>
      <c r="CI7" s="5">
        <v>4</v>
      </c>
      <c r="CJ7" s="5">
        <v>4</v>
      </c>
      <c r="CK7" s="5">
        <v>3</v>
      </c>
      <c r="CL7" s="5">
        <v>3</v>
      </c>
      <c r="CM7" s="5">
        <v>5</v>
      </c>
      <c r="CN7" s="5">
        <v>3</v>
      </c>
      <c r="CO7" s="5">
        <v>4</v>
      </c>
      <c r="CP7" s="5">
        <v>4</v>
      </c>
      <c r="CQ7" s="5">
        <v>3</v>
      </c>
      <c r="CR7" s="5">
        <v>4</v>
      </c>
      <c r="CS7" s="5">
        <v>5</v>
      </c>
      <c r="CT7" s="5">
        <v>3</v>
      </c>
      <c r="CU7" s="5">
        <v>4</v>
      </c>
      <c r="CV7" s="5">
        <v>5</v>
      </c>
      <c r="CW7" s="5">
        <v>3</v>
      </c>
      <c r="CX7" s="5">
        <v>5</v>
      </c>
      <c r="CY7" s="5">
        <v>4</v>
      </c>
      <c r="CZ7" s="5">
        <v>4</v>
      </c>
      <c r="DA7" s="5">
        <v>3</v>
      </c>
      <c r="DB7" s="5">
        <v>4</v>
      </c>
      <c r="DC7" s="5">
        <v>5</v>
      </c>
      <c r="DD7" s="5">
        <v>4</v>
      </c>
      <c r="DE7" s="5">
        <v>5</v>
      </c>
      <c r="DF7" s="5">
        <v>5</v>
      </c>
      <c r="DG7" s="5">
        <v>5</v>
      </c>
      <c r="DH7" s="5">
        <v>5</v>
      </c>
      <c r="DI7" s="5">
        <v>4</v>
      </c>
      <c r="DJ7" s="5">
        <v>5</v>
      </c>
      <c r="DK7" s="5">
        <v>4</v>
      </c>
      <c r="DL7" s="5">
        <v>5</v>
      </c>
      <c r="DM7" s="5">
        <v>5</v>
      </c>
      <c r="DN7" s="5">
        <v>4</v>
      </c>
      <c r="DO7" s="5">
        <v>5</v>
      </c>
      <c r="DP7" s="5">
        <v>3</v>
      </c>
      <c r="DQ7" s="5">
        <v>4</v>
      </c>
      <c r="DR7" s="5">
        <v>4</v>
      </c>
      <c r="DS7" s="5">
        <v>3</v>
      </c>
      <c r="DT7" s="5">
        <v>3</v>
      </c>
      <c r="DU7" s="5">
        <v>3</v>
      </c>
      <c r="DV7" s="5">
        <v>5</v>
      </c>
      <c r="DW7" s="5">
        <v>4</v>
      </c>
      <c r="DX7" s="5">
        <v>5</v>
      </c>
      <c r="DY7" s="5">
        <v>5</v>
      </c>
      <c r="DZ7" s="5">
        <v>3</v>
      </c>
      <c r="EA7" s="5">
        <v>4</v>
      </c>
      <c r="EB7" s="5">
        <v>4</v>
      </c>
      <c r="EC7" s="5">
        <v>4</v>
      </c>
      <c r="ED7" s="5">
        <v>4</v>
      </c>
      <c r="EE7" s="5">
        <v>5</v>
      </c>
      <c r="EF7" s="5">
        <v>4</v>
      </c>
      <c r="EG7" s="5">
        <v>3</v>
      </c>
      <c r="EH7" s="5">
        <v>4</v>
      </c>
      <c r="EI7" s="5">
        <v>5</v>
      </c>
      <c r="EJ7" s="5">
        <v>5</v>
      </c>
      <c r="EK7" s="5">
        <v>3</v>
      </c>
      <c r="EL7" s="5">
        <v>3</v>
      </c>
      <c r="EM7" s="5">
        <v>3</v>
      </c>
      <c r="EN7" s="5">
        <v>5</v>
      </c>
      <c r="EO7" s="5">
        <v>4</v>
      </c>
      <c r="EP7" s="5">
        <v>3</v>
      </c>
      <c r="EQ7" s="5">
        <v>4</v>
      </c>
      <c r="ER7" s="5">
        <v>3</v>
      </c>
      <c r="ES7" s="5">
        <v>3</v>
      </c>
      <c r="ET7" s="5">
        <v>5</v>
      </c>
      <c r="EU7" s="5">
        <v>4</v>
      </c>
      <c r="EV7" s="5">
        <v>5</v>
      </c>
      <c r="EW7" s="5">
        <v>4</v>
      </c>
      <c r="EX7" s="5">
        <v>4</v>
      </c>
      <c r="EY7" s="5">
        <v>4</v>
      </c>
      <c r="EZ7" s="5">
        <v>3</v>
      </c>
      <c r="FA7" s="5">
        <v>4</v>
      </c>
      <c r="FB7" s="5">
        <v>4</v>
      </c>
      <c r="FC7" s="5">
        <v>4</v>
      </c>
      <c r="FD7" s="5">
        <v>4</v>
      </c>
      <c r="FE7" s="5">
        <v>5</v>
      </c>
      <c r="FF7" s="5">
        <v>2</v>
      </c>
      <c r="FG7" s="5">
        <v>4</v>
      </c>
      <c r="FH7" s="5">
        <v>5</v>
      </c>
      <c r="FI7" s="5">
        <v>5</v>
      </c>
      <c r="FJ7" s="5">
        <v>5</v>
      </c>
      <c r="FK7" s="5">
        <v>3</v>
      </c>
      <c r="FL7" s="5">
        <v>4</v>
      </c>
      <c r="FM7" s="5">
        <v>4</v>
      </c>
      <c r="FN7" s="5">
        <v>5</v>
      </c>
      <c r="FO7" s="5">
        <v>5</v>
      </c>
      <c r="FP7" s="5">
        <v>5</v>
      </c>
      <c r="FQ7" s="5">
        <v>5</v>
      </c>
      <c r="FR7" s="5">
        <v>3</v>
      </c>
      <c r="FS7" s="5">
        <v>3</v>
      </c>
      <c r="FT7" s="5">
        <v>5</v>
      </c>
      <c r="FU7" s="5">
        <v>5</v>
      </c>
      <c r="FV7" s="5">
        <v>4</v>
      </c>
      <c r="FW7" s="5">
        <v>4</v>
      </c>
      <c r="FX7" s="5">
        <v>5</v>
      </c>
      <c r="FY7" s="5">
        <v>3</v>
      </c>
      <c r="FZ7" s="5">
        <v>4</v>
      </c>
      <c r="GA7" s="5">
        <v>5</v>
      </c>
      <c r="GB7" s="5">
        <v>4</v>
      </c>
      <c r="GC7" s="5">
        <v>5</v>
      </c>
      <c r="GD7" s="5">
        <v>4</v>
      </c>
      <c r="GE7" s="5">
        <v>4</v>
      </c>
      <c r="GF7" s="5">
        <v>4</v>
      </c>
      <c r="GG7" s="5">
        <v>3</v>
      </c>
      <c r="GH7" s="5">
        <v>4</v>
      </c>
      <c r="GI7" s="5">
        <v>4</v>
      </c>
      <c r="GJ7" s="5">
        <v>5</v>
      </c>
      <c r="GK7" s="5">
        <v>5</v>
      </c>
      <c r="GL7" s="5">
        <v>4</v>
      </c>
      <c r="GM7" s="5">
        <v>3</v>
      </c>
      <c r="GN7" s="5">
        <v>3</v>
      </c>
      <c r="GO7" s="5">
        <v>4</v>
      </c>
      <c r="GP7" s="5">
        <v>4</v>
      </c>
      <c r="GQ7" s="5">
        <v>4</v>
      </c>
      <c r="GR7" s="5">
        <v>3</v>
      </c>
      <c r="GS7" s="5">
        <v>5</v>
      </c>
      <c r="GT7" s="5">
        <v>5</v>
      </c>
      <c r="GU7" s="5">
        <v>4</v>
      </c>
      <c r="GV7" s="5">
        <v>4</v>
      </c>
      <c r="GW7" s="5">
        <v>4</v>
      </c>
      <c r="GX7" s="5">
        <v>4</v>
      </c>
      <c r="GY7" s="5">
        <v>5</v>
      </c>
      <c r="GZ7" s="5">
        <v>4</v>
      </c>
      <c r="HA7" s="5">
        <v>4</v>
      </c>
      <c r="HB7" s="5">
        <v>3</v>
      </c>
      <c r="HC7" s="5">
        <v>5</v>
      </c>
      <c r="HD7" s="5">
        <v>3</v>
      </c>
      <c r="HE7" s="5">
        <v>5</v>
      </c>
      <c r="HF7" s="5">
        <v>3</v>
      </c>
      <c r="HG7" s="5">
        <v>4</v>
      </c>
      <c r="HH7" s="5">
        <v>3</v>
      </c>
    </row>
    <row r="8" spans="1:216" ht="16.5">
      <c r="A8" t="s">
        <v>42</v>
      </c>
      <c r="B8" s="7">
        <f t="shared" si="0"/>
        <v>64</v>
      </c>
      <c r="C8" s="7">
        <f t="shared" si="1"/>
        <v>93</v>
      </c>
      <c r="D8" s="7">
        <f t="shared" si="2"/>
        <v>48</v>
      </c>
      <c r="E8" s="7">
        <f t="shared" si="3"/>
        <v>3</v>
      </c>
      <c r="F8" s="7">
        <f t="shared" si="4"/>
        <v>0</v>
      </c>
      <c r="G8" s="9">
        <f t="shared" si="5"/>
        <v>0.82</v>
      </c>
      <c r="H8" s="8">
        <v>4.1</v>
      </c>
      <c r="I8" s="5">
        <v>4</v>
      </c>
      <c r="J8" s="5">
        <v>4</v>
      </c>
      <c r="K8" s="5">
        <v>4</v>
      </c>
      <c r="L8" s="5">
        <v>4</v>
      </c>
      <c r="M8" s="5">
        <v>5</v>
      </c>
      <c r="N8" s="5">
        <v>5</v>
      </c>
      <c r="O8" s="5">
        <v>4</v>
      </c>
      <c r="P8" s="5">
        <v>4</v>
      </c>
      <c r="Q8" s="5">
        <v>5</v>
      </c>
      <c r="R8" s="5">
        <v>3</v>
      </c>
      <c r="S8" s="5">
        <v>3</v>
      </c>
      <c r="T8" s="5">
        <v>4</v>
      </c>
      <c r="U8" s="5">
        <v>5</v>
      </c>
      <c r="V8" s="5">
        <v>3</v>
      </c>
      <c r="W8" s="5">
        <v>4</v>
      </c>
      <c r="X8" s="5">
        <v>5</v>
      </c>
      <c r="Y8" s="5">
        <v>4</v>
      </c>
      <c r="Z8" s="5">
        <v>5</v>
      </c>
      <c r="AA8" s="5">
        <v>4</v>
      </c>
      <c r="AB8" s="5">
        <v>4</v>
      </c>
      <c r="AC8" s="5">
        <v>4</v>
      </c>
      <c r="AD8" s="5">
        <v>3</v>
      </c>
      <c r="AE8" s="5">
        <v>4</v>
      </c>
      <c r="AF8" s="5">
        <v>5</v>
      </c>
      <c r="AG8" s="5">
        <v>2</v>
      </c>
      <c r="AH8" s="5">
        <v>3</v>
      </c>
      <c r="AI8" s="5">
        <v>3</v>
      </c>
      <c r="AJ8" s="5">
        <v>4</v>
      </c>
      <c r="AK8" s="5">
        <v>3</v>
      </c>
      <c r="AL8" s="5">
        <v>5</v>
      </c>
      <c r="AM8" s="5">
        <v>4</v>
      </c>
      <c r="AN8" s="5">
        <v>4</v>
      </c>
      <c r="AO8" s="5">
        <v>4</v>
      </c>
      <c r="AP8" s="5">
        <v>4</v>
      </c>
      <c r="AQ8" s="5">
        <v>3</v>
      </c>
      <c r="AR8" s="5">
        <v>3</v>
      </c>
      <c r="AS8" s="5">
        <v>4</v>
      </c>
      <c r="AT8" s="5">
        <v>3</v>
      </c>
      <c r="AU8" s="5">
        <v>5</v>
      </c>
      <c r="AV8" s="5">
        <v>4</v>
      </c>
      <c r="AW8" s="5">
        <v>4</v>
      </c>
      <c r="AX8" s="5">
        <v>5</v>
      </c>
      <c r="AY8" s="5">
        <v>4</v>
      </c>
      <c r="AZ8" s="5">
        <v>5</v>
      </c>
      <c r="BA8" s="5">
        <v>5</v>
      </c>
      <c r="BB8" s="5">
        <v>3</v>
      </c>
      <c r="BC8" s="5">
        <v>4</v>
      </c>
      <c r="BD8" s="5">
        <v>5</v>
      </c>
      <c r="BE8" s="5">
        <v>4</v>
      </c>
      <c r="BF8" s="5">
        <v>3</v>
      </c>
      <c r="BG8" s="5">
        <v>4</v>
      </c>
      <c r="BH8" s="5">
        <v>4</v>
      </c>
      <c r="BI8" s="5">
        <v>4</v>
      </c>
      <c r="BJ8" s="5">
        <v>5</v>
      </c>
      <c r="BK8" s="5">
        <v>3</v>
      </c>
      <c r="BL8" s="5">
        <v>4</v>
      </c>
      <c r="BM8" s="5">
        <v>3</v>
      </c>
      <c r="BN8" s="5">
        <v>4</v>
      </c>
      <c r="BO8" s="5">
        <v>4</v>
      </c>
      <c r="BP8" s="5">
        <v>4</v>
      </c>
      <c r="BQ8" s="5">
        <v>4</v>
      </c>
      <c r="BR8" s="5">
        <v>4</v>
      </c>
      <c r="BS8" s="5">
        <v>5</v>
      </c>
      <c r="BT8" s="5">
        <v>5</v>
      </c>
      <c r="BU8" s="5">
        <v>4</v>
      </c>
      <c r="BV8" s="5">
        <v>4</v>
      </c>
      <c r="BW8" s="5">
        <v>5</v>
      </c>
      <c r="BX8" s="5">
        <v>3</v>
      </c>
      <c r="BY8" s="5">
        <v>5</v>
      </c>
      <c r="BZ8" s="5">
        <v>4</v>
      </c>
      <c r="CA8" s="5">
        <v>3</v>
      </c>
      <c r="CB8" s="5">
        <v>5</v>
      </c>
      <c r="CC8" s="5">
        <v>4</v>
      </c>
      <c r="CD8" s="5">
        <v>5</v>
      </c>
      <c r="CE8" s="5">
        <v>4</v>
      </c>
      <c r="CF8" s="5">
        <v>3</v>
      </c>
      <c r="CG8" s="5">
        <v>4</v>
      </c>
      <c r="CH8" s="5">
        <v>4</v>
      </c>
      <c r="CI8" s="5">
        <v>4</v>
      </c>
      <c r="CJ8" s="5">
        <v>4</v>
      </c>
      <c r="CK8" s="5">
        <v>3</v>
      </c>
      <c r="CL8" s="5">
        <v>4</v>
      </c>
      <c r="CM8" s="5">
        <v>5</v>
      </c>
      <c r="CN8" s="5">
        <v>3</v>
      </c>
      <c r="CO8" s="5">
        <v>4</v>
      </c>
      <c r="CP8" s="5">
        <v>4</v>
      </c>
      <c r="CQ8" s="5">
        <v>3</v>
      </c>
      <c r="CR8" s="5">
        <v>4</v>
      </c>
      <c r="CS8" s="5">
        <v>5</v>
      </c>
      <c r="CT8" s="5">
        <v>3</v>
      </c>
      <c r="CU8" s="5">
        <v>4</v>
      </c>
      <c r="CV8" s="5">
        <v>5</v>
      </c>
      <c r="CW8" s="5">
        <v>3</v>
      </c>
      <c r="CX8" s="5">
        <v>5</v>
      </c>
      <c r="CY8" s="5">
        <v>4</v>
      </c>
      <c r="CZ8" s="5">
        <v>4</v>
      </c>
      <c r="DA8" s="5">
        <v>3</v>
      </c>
      <c r="DB8" s="5">
        <v>3</v>
      </c>
      <c r="DC8" s="5">
        <v>5</v>
      </c>
      <c r="DD8" s="5">
        <v>4</v>
      </c>
      <c r="DE8" s="5">
        <v>5</v>
      </c>
      <c r="DF8" s="5">
        <v>5</v>
      </c>
      <c r="DG8" s="5">
        <v>5</v>
      </c>
      <c r="DH8" s="5">
        <v>5</v>
      </c>
      <c r="DI8" s="5">
        <v>4</v>
      </c>
      <c r="DJ8" s="5">
        <v>5</v>
      </c>
      <c r="DK8" s="5">
        <v>4</v>
      </c>
      <c r="DL8" s="5">
        <v>5</v>
      </c>
      <c r="DM8" s="5">
        <v>5</v>
      </c>
      <c r="DN8" s="5">
        <v>4</v>
      </c>
      <c r="DO8" s="5">
        <v>5</v>
      </c>
      <c r="DP8" s="5">
        <v>3</v>
      </c>
      <c r="DQ8" s="5">
        <v>4</v>
      </c>
      <c r="DR8" s="5">
        <v>5</v>
      </c>
      <c r="DS8" s="5">
        <v>4</v>
      </c>
      <c r="DT8" s="5">
        <v>3</v>
      </c>
      <c r="DU8" s="5">
        <v>3</v>
      </c>
      <c r="DV8" s="5">
        <v>5</v>
      </c>
      <c r="DW8" s="5">
        <v>4</v>
      </c>
      <c r="DX8" s="5">
        <v>5</v>
      </c>
      <c r="DY8" s="5">
        <v>5</v>
      </c>
      <c r="DZ8" s="5">
        <v>3</v>
      </c>
      <c r="EA8" s="5">
        <v>5</v>
      </c>
      <c r="EB8" s="5">
        <v>4</v>
      </c>
      <c r="EC8" s="5">
        <v>4</v>
      </c>
      <c r="ED8" s="5">
        <v>4</v>
      </c>
      <c r="EE8" s="5">
        <v>5</v>
      </c>
      <c r="EF8" s="5">
        <v>4</v>
      </c>
      <c r="EG8" s="5">
        <v>4</v>
      </c>
      <c r="EH8" s="5">
        <v>4</v>
      </c>
      <c r="EI8" s="5">
        <v>5</v>
      </c>
      <c r="EJ8" s="5">
        <v>5</v>
      </c>
      <c r="EK8" s="5">
        <v>3</v>
      </c>
      <c r="EL8" s="5">
        <v>3</v>
      </c>
      <c r="EM8" s="5">
        <v>2</v>
      </c>
      <c r="EN8" s="5">
        <v>3</v>
      </c>
      <c r="EO8" s="5">
        <v>5</v>
      </c>
      <c r="EP8" s="5">
        <v>3</v>
      </c>
      <c r="EQ8" s="5">
        <v>4</v>
      </c>
      <c r="ER8" s="5">
        <v>3</v>
      </c>
      <c r="ES8" s="5">
        <v>4</v>
      </c>
      <c r="ET8" s="5">
        <v>5</v>
      </c>
      <c r="EU8" s="5">
        <v>3</v>
      </c>
      <c r="EV8" s="5">
        <v>5</v>
      </c>
      <c r="EW8" s="5">
        <v>4</v>
      </c>
      <c r="EX8" s="5">
        <v>4</v>
      </c>
      <c r="EY8" s="5">
        <v>4</v>
      </c>
      <c r="EZ8" s="5">
        <v>4</v>
      </c>
      <c r="FA8" s="5">
        <v>4</v>
      </c>
      <c r="FB8" s="5">
        <v>4</v>
      </c>
      <c r="FC8" s="5">
        <v>4</v>
      </c>
      <c r="FD8" s="5">
        <v>4</v>
      </c>
      <c r="FE8" s="5">
        <v>4</v>
      </c>
      <c r="FF8" s="5">
        <v>3</v>
      </c>
      <c r="FG8" s="5">
        <v>4</v>
      </c>
      <c r="FH8" s="5">
        <v>5</v>
      </c>
      <c r="FI8" s="5">
        <v>5</v>
      </c>
      <c r="FJ8" s="5">
        <v>5</v>
      </c>
      <c r="FK8" s="5">
        <v>3</v>
      </c>
      <c r="FL8" s="5">
        <v>4</v>
      </c>
      <c r="FM8" s="5">
        <v>4</v>
      </c>
      <c r="FN8" s="5">
        <v>5</v>
      </c>
      <c r="FO8" s="5">
        <v>5</v>
      </c>
      <c r="FP8" s="5">
        <v>5</v>
      </c>
      <c r="FQ8" s="5">
        <v>5</v>
      </c>
      <c r="FR8" s="5">
        <v>3</v>
      </c>
      <c r="FS8" s="5">
        <v>3</v>
      </c>
      <c r="FT8" s="5">
        <v>5</v>
      </c>
      <c r="FU8" s="5">
        <v>5</v>
      </c>
      <c r="FV8" s="5">
        <v>3</v>
      </c>
      <c r="FW8" s="5">
        <v>2</v>
      </c>
      <c r="FX8" s="5">
        <v>5</v>
      </c>
      <c r="FY8" s="5">
        <v>3</v>
      </c>
      <c r="FZ8" s="5">
        <v>4</v>
      </c>
      <c r="GA8" s="5">
        <v>5</v>
      </c>
      <c r="GB8" s="5">
        <v>4</v>
      </c>
      <c r="GC8" s="5">
        <v>5</v>
      </c>
      <c r="GD8" s="5">
        <v>4</v>
      </c>
      <c r="GE8" s="5">
        <v>4</v>
      </c>
      <c r="GF8" s="5">
        <v>4</v>
      </c>
      <c r="GG8" s="5">
        <v>4</v>
      </c>
      <c r="GH8" s="5">
        <v>4</v>
      </c>
      <c r="GI8" s="5">
        <v>4</v>
      </c>
      <c r="GJ8" s="5">
        <v>5</v>
      </c>
      <c r="GK8" s="5">
        <v>5</v>
      </c>
      <c r="GL8" s="5">
        <v>4</v>
      </c>
      <c r="GM8" s="5">
        <v>3</v>
      </c>
      <c r="GN8" s="5">
        <v>4</v>
      </c>
      <c r="GO8" s="5">
        <v>3</v>
      </c>
      <c r="GP8" s="5">
        <v>4</v>
      </c>
      <c r="GQ8" s="5">
        <v>3</v>
      </c>
      <c r="GR8" s="5">
        <v>3</v>
      </c>
      <c r="GS8" s="5">
        <v>5</v>
      </c>
      <c r="GT8" s="5">
        <v>5</v>
      </c>
      <c r="GU8" s="5">
        <v>4</v>
      </c>
      <c r="GV8" s="5">
        <v>3</v>
      </c>
      <c r="GW8" s="5">
        <v>4</v>
      </c>
      <c r="GX8" s="5">
        <v>4</v>
      </c>
      <c r="GY8" s="5">
        <v>5</v>
      </c>
      <c r="GZ8" s="5">
        <v>4</v>
      </c>
      <c r="HA8" s="5">
        <v>4</v>
      </c>
      <c r="HB8" s="5">
        <v>3</v>
      </c>
      <c r="HC8" s="5">
        <v>5</v>
      </c>
      <c r="HD8" s="5">
        <v>3</v>
      </c>
      <c r="HE8" s="5">
        <v>5</v>
      </c>
      <c r="HF8" s="5">
        <v>4</v>
      </c>
      <c r="HG8" s="5">
        <v>5</v>
      </c>
      <c r="HH8" s="5">
        <v>3</v>
      </c>
    </row>
    <row r="9" spans="1:216" ht="16.5">
      <c r="A9" t="s">
        <v>26</v>
      </c>
      <c r="B9" s="7">
        <f t="shared" si="0"/>
        <v>71</v>
      </c>
      <c r="C9" s="7">
        <f t="shared" si="1"/>
        <v>102</v>
      </c>
      <c r="D9" s="7">
        <f t="shared" si="2"/>
        <v>33</v>
      </c>
      <c r="E9" s="7">
        <f t="shared" si="3"/>
        <v>2</v>
      </c>
      <c r="F9" s="7">
        <f t="shared" si="4"/>
        <v>0</v>
      </c>
      <c r="G9" s="9">
        <f t="shared" si="5"/>
        <v>0.8399999999999999</v>
      </c>
      <c r="H9" s="8">
        <v>4.199999999999999</v>
      </c>
      <c r="I9" s="5">
        <v>4</v>
      </c>
      <c r="J9" s="5">
        <v>4</v>
      </c>
      <c r="K9" s="5">
        <v>5</v>
      </c>
      <c r="L9" s="5">
        <v>4</v>
      </c>
      <c r="M9" s="5">
        <v>5</v>
      </c>
      <c r="N9" s="5">
        <v>5</v>
      </c>
      <c r="O9" s="5">
        <v>3</v>
      </c>
      <c r="P9" s="5">
        <v>3</v>
      </c>
      <c r="Q9" s="5">
        <v>4</v>
      </c>
      <c r="R9" s="5">
        <v>3</v>
      </c>
      <c r="S9" s="5">
        <v>4</v>
      </c>
      <c r="T9" s="5">
        <v>4</v>
      </c>
      <c r="U9" s="5">
        <v>5</v>
      </c>
      <c r="V9" s="5">
        <v>5</v>
      </c>
      <c r="W9" s="5">
        <v>5</v>
      </c>
      <c r="X9" s="5">
        <v>4</v>
      </c>
      <c r="Y9" s="5">
        <v>4</v>
      </c>
      <c r="Z9" s="5">
        <v>5</v>
      </c>
      <c r="AA9" s="5">
        <v>5</v>
      </c>
      <c r="AB9" s="5">
        <v>3</v>
      </c>
      <c r="AC9" s="5">
        <v>4</v>
      </c>
      <c r="AD9" s="5">
        <v>3</v>
      </c>
      <c r="AE9" s="5">
        <v>3</v>
      </c>
      <c r="AF9" s="5">
        <v>5</v>
      </c>
      <c r="AG9" s="5">
        <v>4</v>
      </c>
      <c r="AH9" s="5">
        <v>3</v>
      </c>
      <c r="AI9" s="5">
        <v>3</v>
      </c>
      <c r="AJ9" s="5">
        <v>4</v>
      </c>
      <c r="AK9" s="5">
        <v>4</v>
      </c>
      <c r="AL9" s="5">
        <v>5</v>
      </c>
      <c r="AM9" s="5">
        <v>4</v>
      </c>
      <c r="AN9" s="5">
        <v>5</v>
      </c>
      <c r="AO9" s="5">
        <v>3</v>
      </c>
      <c r="AP9" s="5">
        <v>4</v>
      </c>
      <c r="AQ9" s="5">
        <v>3</v>
      </c>
      <c r="AR9" s="5">
        <v>3</v>
      </c>
      <c r="AS9" s="5">
        <v>4</v>
      </c>
      <c r="AT9" s="5">
        <v>4</v>
      </c>
      <c r="AU9" s="5">
        <v>5</v>
      </c>
      <c r="AV9" s="5">
        <v>4</v>
      </c>
      <c r="AW9" s="5">
        <v>4</v>
      </c>
      <c r="AX9" s="5">
        <v>5</v>
      </c>
      <c r="AY9" s="5">
        <v>4</v>
      </c>
      <c r="AZ9" s="5">
        <v>5</v>
      </c>
      <c r="BA9" s="5">
        <v>5</v>
      </c>
      <c r="BB9" s="5">
        <v>3</v>
      </c>
      <c r="BC9" s="5">
        <v>4</v>
      </c>
      <c r="BD9" s="5">
        <v>5</v>
      </c>
      <c r="BE9" s="5">
        <v>4</v>
      </c>
      <c r="BF9" s="5">
        <v>4</v>
      </c>
      <c r="BG9" s="5">
        <v>4</v>
      </c>
      <c r="BH9" s="5">
        <v>4</v>
      </c>
      <c r="BI9" s="5">
        <v>4</v>
      </c>
      <c r="BJ9" s="5">
        <v>5</v>
      </c>
      <c r="BK9" s="5">
        <v>3</v>
      </c>
      <c r="BL9" s="5">
        <v>4</v>
      </c>
      <c r="BM9" s="5">
        <v>5</v>
      </c>
      <c r="BN9" s="5">
        <v>4</v>
      </c>
      <c r="BO9" s="5">
        <v>4</v>
      </c>
      <c r="BP9" s="5">
        <v>4</v>
      </c>
      <c r="BQ9" s="5">
        <v>4</v>
      </c>
      <c r="BR9" s="5">
        <v>4</v>
      </c>
      <c r="BS9" s="5">
        <v>5</v>
      </c>
      <c r="BT9" s="5">
        <v>5</v>
      </c>
      <c r="BU9" s="5">
        <v>4</v>
      </c>
      <c r="BV9" s="5">
        <v>4</v>
      </c>
      <c r="BW9" s="5">
        <v>5</v>
      </c>
      <c r="BX9" s="5">
        <v>3</v>
      </c>
      <c r="BY9" s="5">
        <v>4</v>
      </c>
      <c r="BZ9" s="5">
        <v>5</v>
      </c>
      <c r="CA9" s="5">
        <v>4</v>
      </c>
      <c r="CB9" s="5">
        <v>5</v>
      </c>
      <c r="CC9" s="5">
        <v>5</v>
      </c>
      <c r="CD9" s="5">
        <v>5</v>
      </c>
      <c r="CE9" s="5">
        <v>4</v>
      </c>
      <c r="CF9" s="5">
        <v>3</v>
      </c>
      <c r="CG9" s="5">
        <v>4</v>
      </c>
      <c r="CH9" s="5">
        <v>4</v>
      </c>
      <c r="CI9" s="5">
        <v>4</v>
      </c>
      <c r="CJ9" s="5">
        <v>5</v>
      </c>
      <c r="CK9" s="5">
        <v>4</v>
      </c>
      <c r="CL9" s="5">
        <v>4</v>
      </c>
      <c r="CM9" s="5">
        <v>5</v>
      </c>
      <c r="CN9" s="5">
        <v>4</v>
      </c>
      <c r="CO9" s="5">
        <v>4</v>
      </c>
      <c r="CP9" s="5">
        <v>4</v>
      </c>
      <c r="CQ9" s="5">
        <v>3</v>
      </c>
      <c r="CR9" s="5">
        <v>4</v>
      </c>
      <c r="CS9" s="5">
        <v>5</v>
      </c>
      <c r="CT9" s="5">
        <v>4</v>
      </c>
      <c r="CU9" s="5">
        <v>4</v>
      </c>
      <c r="CV9" s="5">
        <v>5</v>
      </c>
      <c r="CW9" s="5">
        <v>4</v>
      </c>
      <c r="CX9" s="5">
        <v>5</v>
      </c>
      <c r="CY9" s="5">
        <v>4</v>
      </c>
      <c r="CZ9" s="5">
        <v>4</v>
      </c>
      <c r="DA9" s="5">
        <v>3</v>
      </c>
      <c r="DB9" s="5">
        <v>4</v>
      </c>
      <c r="DC9" s="5">
        <v>5</v>
      </c>
      <c r="DD9" s="5">
        <v>4</v>
      </c>
      <c r="DE9" s="5">
        <v>5</v>
      </c>
      <c r="DF9" s="5">
        <v>5</v>
      </c>
      <c r="DG9" s="5">
        <v>5</v>
      </c>
      <c r="DH9" s="5">
        <v>4</v>
      </c>
      <c r="DI9" s="5">
        <v>4</v>
      </c>
      <c r="DJ9" s="5">
        <v>5</v>
      </c>
      <c r="DK9" s="5">
        <v>4</v>
      </c>
      <c r="DL9" s="5">
        <v>5</v>
      </c>
      <c r="DM9" s="5">
        <v>5</v>
      </c>
      <c r="DN9" s="5">
        <v>4</v>
      </c>
      <c r="DO9" s="5">
        <v>5</v>
      </c>
      <c r="DP9" s="5">
        <v>4</v>
      </c>
      <c r="DQ9" s="5">
        <v>4</v>
      </c>
      <c r="DR9" s="5">
        <v>5</v>
      </c>
      <c r="DS9" s="5">
        <v>5</v>
      </c>
      <c r="DT9" s="5">
        <v>3</v>
      </c>
      <c r="DU9" s="5">
        <v>3</v>
      </c>
      <c r="DV9" s="5">
        <v>5</v>
      </c>
      <c r="DW9" s="5">
        <v>4</v>
      </c>
      <c r="DX9" s="5">
        <v>5</v>
      </c>
      <c r="DY9" s="5">
        <v>5</v>
      </c>
      <c r="DZ9" s="5">
        <v>3</v>
      </c>
      <c r="EA9" s="5">
        <v>4</v>
      </c>
      <c r="EB9" s="5">
        <v>4</v>
      </c>
      <c r="EC9" s="5">
        <v>4</v>
      </c>
      <c r="ED9" s="5">
        <v>4</v>
      </c>
      <c r="EE9" s="5">
        <v>5</v>
      </c>
      <c r="EF9" s="5">
        <v>4</v>
      </c>
      <c r="EG9" s="5">
        <v>4</v>
      </c>
      <c r="EH9" s="5">
        <v>4</v>
      </c>
      <c r="EI9" s="5">
        <v>5</v>
      </c>
      <c r="EJ9" s="5">
        <v>5</v>
      </c>
      <c r="EK9" s="5">
        <v>3</v>
      </c>
      <c r="EL9" s="5">
        <v>3</v>
      </c>
      <c r="EM9" s="5">
        <v>2</v>
      </c>
      <c r="EN9" s="5">
        <v>5</v>
      </c>
      <c r="EO9" s="5">
        <v>5</v>
      </c>
      <c r="EP9" s="5">
        <v>4</v>
      </c>
      <c r="EQ9" s="5">
        <v>5</v>
      </c>
      <c r="ER9" s="5">
        <v>4</v>
      </c>
      <c r="ES9" s="5">
        <v>4</v>
      </c>
      <c r="ET9" s="5">
        <v>3</v>
      </c>
      <c r="EU9" s="5">
        <v>4</v>
      </c>
      <c r="EV9" s="5">
        <v>5</v>
      </c>
      <c r="EW9" s="5">
        <v>3</v>
      </c>
      <c r="EX9" s="5">
        <v>4</v>
      </c>
      <c r="EY9" s="5">
        <v>4</v>
      </c>
      <c r="EZ9" s="5">
        <v>4</v>
      </c>
      <c r="FA9" s="5">
        <v>4</v>
      </c>
      <c r="FB9" s="5">
        <v>4</v>
      </c>
      <c r="FC9" s="5">
        <v>4</v>
      </c>
      <c r="FD9" s="5">
        <v>4</v>
      </c>
      <c r="FE9" s="5">
        <v>4</v>
      </c>
      <c r="FF9" s="5">
        <v>4</v>
      </c>
      <c r="FG9" s="5">
        <v>4</v>
      </c>
      <c r="FH9" s="5">
        <v>5</v>
      </c>
      <c r="FI9" s="5">
        <v>5</v>
      </c>
      <c r="FJ9" s="5">
        <v>5</v>
      </c>
      <c r="FK9" s="5">
        <v>3</v>
      </c>
      <c r="FL9" s="5">
        <v>4</v>
      </c>
      <c r="FM9" s="5">
        <v>4</v>
      </c>
      <c r="FN9" s="5">
        <v>5</v>
      </c>
      <c r="FO9" s="5">
        <v>5</v>
      </c>
      <c r="FP9" s="5">
        <v>5</v>
      </c>
      <c r="FQ9" s="5">
        <v>5</v>
      </c>
      <c r="FR9" s="5">
        <v>3</v>
      </c>
      <c r="FS9" s="5">
        <v>3</v>
      </c>
      <c r="FT9" s="5">
        <v>5</v>
      </c>
      <c r="FU9" s="5">
        <v>5</v>
      </c>
      <c r="FV9" s="5">
        <v>4</v>
      </c>
      <c r="FW9" s="5">
        <v>4</v>
      </c>
      <c r="FX9" s="5">
        <v>5</v>
      </c>
      <c r="FY9" s="5">
        <v>3</v>
      </c>
      <c r="FZ9" s="5">
        <v>4</v>
      </c>
      <c r="GA9" s="5">
        <v>4</v>
      </c>
      <c r="GB9" s="5">
        <v>4</v>
      </c>
      <c r="GC9" s="5">
        <v>5</v>
      </c>
      <c r="GD9" s="5">
        <v>4</v>
      </c>
      <c r="GE9" s="5">
        <v>3</v>
      </c>
      <c r="GF9" s="5">
        <v>5</v>
      </c>
      <c r="GG9" s="5">
        <v>4</v>
      </c>
      <c r="GH9" s="5">
        <v>4</v>
      </c>
      <c r="GI9" s="5">
        <v>4</v>
      </c>
      <c r="GJ9" s="5">
        <v>5</v>
      </c>
      <c r="GK9" s="5">
        <v>5</v>
      </c>
      <c r="GL9" s="5">
        <v>4</v>
      </c>
      <c r="GM9" s="5">
        <v>2</v>
      </c>
      <c r="GN9" s="5">
        <v>3</v>
      </c>
      <c r="GO9" s="5">
        <v>4</v>
      </c>
      <c r="GP9" s="5">
        <v>5</v>
      </c>
      <c r="GQ9" s="5">
        <v>4</v>
      </c>
      <c r="GR9" s="5">
        <v>3</v>
      </c>
      <c r="GS9" s="5">
        <v>5</v>
      </c>
      <c r="GT9" s="5">
        <v>5</v>
      </c>
      <c r="GU9" s="5">
        <v>4</v>
      </c>
      <c r="GV9" s="5">
        <v>4</v>
      </c>
      <c r="GW9" s="5">
        <v>4</v>
      </c>
      <c r="GX9" s="5">
        <v>4</v>
      </c>
      <c r="GY9" s="5">
        <v>5</v>
      </c>
      <c r="GZ9" s="5">
        <v>4</v>
      </c>
      <c r="HA9" s="5">
        <v>4</v>
      </c>
      <c r="HB9" s="5">
        <v>4</v>
      </c>
      <c r="HC9" s="5">
        <v>5</v>
      </c>
      <c r="HD9" s="5">
        <v>3</v>
      </c>
      <c r="HE9" s="5">
        <v>5</v>
      </c>
      <c r="HF9" s="5">
        <v>4</v>
      </c>
      <c r="HG9" s="5">
        <v>5</v>
      </c>
      <c r="HH9" s="5">
        <v>3</v>
      </c>
    </row>
    <row r="10" spans="1:216" ht="16.5">
      <c r="A10" t="s">
        <v>39</v>
      </c>
      <c r="B10" s="7">
        <f t="shared" si="0"/>
        <v>69</v>
      </c>
      <c r="C10" s="7">
        <f t="shared" si="1"/>
        <v>72</v>
      </c>
      <c r="D10" s="7">
        <f t="shared" si="2"/>
        <v>63</v>
      </c>
      <c r="E10" s="7">
        <f t="shared" si="3"/>
        <v>3</v>
      </c>
      <c r="F10" s="7">
        <f t="shared" si="4"/>
        <v>1</v>
      </c>
      <c r="G10" s="9">
        <f t="shared" si="5"/>
        <v>0.8</v>
      </c>
      <c r="H10" s="8">
        <v>4</v>
      </c>
      <c r="I10" s="5">
        <v>4</v>
      </c>
      <c r="J10" s="5">
        <v>4</v>
      </c>
      <c r="K10" s="5">
        <v>5</v>
      </c>
      <c r="L10" s="5">
        <v>4</v>
      </c>
      <c r="M10" s="5">
        <v>5</v>
      </c>
      <c r="N10" s="5">
        <v>5</v>
      </c>
      <c r="O10" s="5">
        <v>4</v>
      </c>
      <c r="P10" s="5">
        <v>5</v>
      </c>
      <c r="Q10" s="5">
        <v>5</v>
      </c>
      <c r="R10" s="5">
        <v>3</v>
      </c>
      <c r="S10" s="5">
        <v>3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4</v>
      </c>
      <c r="Z10" s="5">
        <v>5</v>
      </c>
      <c r="AA10" s="5">
        <v>4</v>
      </c>
      <c r="AB10" s="5">
        <v>5</v>
      </c>
      <c r="AC10" s="5">
        <v>4</v>
      </c>
      <c r="AD10" s="5">
        <v>3</v>
      </c>
      <c r="AE10" s="5">
        <v>3</v>
      </c>
      <c r="AF10" s="5">
        <v>5</v>
      </c>
      <c r="AG10" s="5">
        <v>5</v>
      </c>
      <c r="AH10" s="5">
        <v>3</v>
      </c>
      <c r="AI10" s="5">
        <v>3</v>
      </c>
      <c r="AJ10" s="5">
        <v>4</v>
      </c>
      <c r="AK10" s="5">
        <v>4</v>
      </c>
      <c r="AL10" s="5">
        <v>5</v>
      </c>
      <c r="AM10" s="5">
        <v>4</v>
      </c>
      <c r="AN10" s="5">
        <v>3</v>
      </c>
      <c r="AO10" s="5">
        <v>3</v>
      </c>
      <c r="AP10" s="5">
        <v>4</v>
      </c>
      <c r="AQ10" s="5">
        <v>3</v>
      </c>
      <c r="AR10" s="5">
        <v>3</v>
      </c>
      <c r="AS10" s="5">
        <v>4</v>
      </c>
      <c r="AT10" s="5">
        <v>3</v>
      </c>
      <c r="AU10" s="5">
        <v>5</v>
      </c>
      <c r="AV10" s="5">
        <v>4</v>
      </c>
      <c r="AW10" s="5">
        <v>4</v>
      </c>
      <c r="AX10" s="5">
        <v>5</v>
      </c>
      <c r="AY10" s="5">
        <v>4</v>
      </c>
      <c r="AZ10" s="5">
        <v>5</v>
      </c>
      <c r="BA10" s="5">
        <v>5</v>
      </c>
      <c r="BB10" s="5">
        <v>4</v>
      </c>
      <c r="BC10" s="5">
        <v>4</v>
      </c>
      <c r="BD10" s="5">
        <v>5</v>
      </c>
      <c r="BE10" s="5">
        <v>4</v>
      </c>
      <c r="BF10" s="5">
        <v>4</v>
      </c>
      <c r="BG10" s="5">
        <v>4</v>
      </c>
      <c r="BH10" s="5">
        <v>4</v>
      </c>
      <c r="BI10" s="5">
        <v>3</v>
      </c>
      <c r="BJ10" s="5">
        <v>5</v>
      </c>
      <c r="BK10" s="5">
        <v>3</v>
      </c>
      <c r="BL10" s="5">
        <v>3</v>
      </c>
      <c r="BM10" s="5">
        <v>5</v>
      </c>
      <c r="BN10" s="5">
        <v>4</v>
      </c>
      <c r="BO10" s="5">
        <v>4</v>
      </c>
      <c r="BP10" s="5">
        <v>4</v>
      </c>
      <c r="BQ10" s="5">
        <v>4</v>
      </c>
      <c r="BR10" s="5">
        <v>4</v>
      </c>
      <c r="BS10" s="5">
        <v>5</v>
      </c>
      <c r="BT10" s="5">
        <v>5</v>
      </c>
      <c r="BU10" s="5">
        <v>3</v>
      </c>
      <c r="BV10" s="5">
        <v>3</v>
      </c>
      <c r="BW10" s="5">
        <v>3</v>
      </c>
      <c r="BX10" s="5">
        <v>3</v>
      </c>
      <c r="BY10" s="5">
        <v>3</v>
      </c>
      <c r="BZ10" s="5">
        <v>4</v>
      </c>
      <c r="CA10" s="5">
        <v>3</v>
      </c>
      <c r="CB10" s="5">
        <v>5</v>
      </c>
      <c r="CC10" s="5">
        <v>3</v>
      </c>
      <c r="CD10" s="5">
        <v>5</v>
      </c>
      <c r="CE10" s="5">
        <v>3</v>
      </c>
      <c r="CF10" s="5">
        <v>2</v>
      </c>
      <c r="CG10" s="5">
        <v>4</v>
      </c>
      <c r="CH10" s="5">
        <v>4</v>
      </c>
      <c r="CI10" s="5">
        <v>4</v>
      </c>
      <c r="CJ10" s="5">
        <v>5</v>
      </c>
      <c r="CK10" s="5">
        <v>4</v>
      </c>
      <c r="CL10" s="5">
        <v>3</v>
      </c>
      <c r="CM10" s="5">
        <v>5</v>
      </c>
      <c r="CN10" s="5">
        <v>3</v>
      </c>
      <c r="CO10" s="5">
        <v>4</v>
      </c>
      <c r="CP10" s="5">
        <v>4</v>
      </c>
      <c r="CQ10" s="5">
        <v>3</v>
      </c>
      <c r="CR10" s="5">
        <v>4</v>
      </c>
      <c r="CS10" s="5">
        <v>5</v>
      </c>
      <c r="CT10" s="5">
        <v>3</v>
      </c>
      <c r="CU10" s="5">
        <v>4</v>
      </c>
      <c r="CV10" s="5">
        <v>5</v>
      </c>
      <c r="CW10" s="5">
        <v>4</v>
      </c>
      <c r="CX10" s="5">
        <v>5</v>
      </c>
      <c r="CY10" s="5">
        <v>4</v>
      </c>
      <c r="CZ10" s="5">
        <v>4</v>
      </c>
      <c r="DA10" s="5">
        <v>3</v>
      </c>
      <c r="DB10" s="5">
        <v>3</v>
      </c>
      <c r="DC10" s="5">
        <v>5</v>
      </c>
      <c r="DD10" s="5">
        <v>3</v>
      </c>
      <c r="DE10" s="5">
        <v>5</v>
      </c>
      <c r="DF10" s="5">
        <v>5</v>
      </c>
      <c r="DG10" s="5">
        <v>5</v>
      </c>
      <c r="DH10" s="5">
        <v>5</v>
      </c>
      <c r="DI10" s="5">
        <v>4</v>
      </c>
      <c r="DJ10" s="5">
        <v>5</v>
      </c>
      <c r="DK10" s="5">
        <v>4</v>
      </c>
      <c r="DL10" s="5">
        <v>3</v>
      </c>
      <c r="DM10" s="5">
        <v>5</v>
      </c>
      <c r="DN10" s="5">
        <v>4</v>
      </c>
      <c r="DO10" s="5">
        <v>5</v>
      </c>
      <c r="DP10" s="5">
        <v>3</v>
      </c>
      <c r="DQ10" s="5">
        <v>4</v>
      </c>
      <c r="DR10" s="5">
        <v>5</v>
      </c>
      <c r="DS10" s="5">
        <v>3</v>
      </c>
      <c r="DT10" s="5">
        <v>4</v>
      </c>
      <c r="DU10" s="5">
        <v>4</v>
      </c>
      <c r="DV10" s="5">
        <v>5</v>
      </c>
      <c r="DW10" s="5">
        <v>4</v>
      </c>
      <c r="DX10" s="5">
        <v>5</v>
      </c>
      <c r="DY10" s="5">
        <v>5</v>
      </c>
      <c r="DZ10" s="5">
        <v>3</v>
      </c>
      <c r="EA10" s="5">
        <v>5</v>
      </c>
      <c r="EB10" s="5">
        <v>3</v>
      </c>
      <c r="EC10" s="5">
        <v>4</v>
      </c>
      <c r="ED10" s="5">
        <v>2</v>
      </c>
      <c r="EE10" s="5">
        <v>5</v>
      </c>
      <c r="EF10" s="5">
        <v>3</v>
      </c>
      <c r="EG10" s="5">
        <v>3</v>
      </c>
      <c r="EH10" s="5">
        <v>4</v>
      </c>
      <c r="EI10" s="5">
        <v>5</v>
      </c>
      <c r="EJ10" s="5">
        <v>5</v>
      </c>
      <c r="EK10" s="5">
        <v>3</v>
      </c>
      <c r="EL10" s="5">
        <v>3</v>
      </c>
      <c r="EM10" s="5">
        <v>1</v>
      </c>
      <c r="EN10" s="5">
        <v>3</v>
      </c>
      <c r="EO10" s="5">
        <v>4</v>
      </c>
      <c r="EP10" s="5">
        <v>4</v>
      </c>
      <c r="EQ10" s="5">
        <v>5</v>
      </c>
      <c r="ER10" s="5">
        <v>4</v>
      </c>
      <c r="ES10" s="5">
        <v>3</v>
      </c>
      <c r="ET10" s="5">
        <v>4</v>
      </c>
      <c r="EU10" s="5">
        <v>3</v>
      </c>
      <c r="EV10" s="5">
        <v>5</v>
      </c>
      <c r="EW10" s="5">
        <v>3</v>
      </c>
      <c r="EX10" s="5">
        <v>3</v>
      </c>
      <c r="EY10" s="5">
        <v>4</v>
      </c>
      <c r="EZ10" s="5">
        <v>4</v>
      </c>
      <c r="FA10" s="5">
        <v>3</v>
      </c>
      <c r="FB10" s="5">
        <v>4</v>
      </c>
      <c r="FC10" s="5">
        <v>4</v>
      </c>
      <c r="FD10" s="5">
        <v>4</v>
      </c>
      <c r="FE10" s="5">
        <v>5</v>
      </c>
      <c r="FF10" s="5">
        <v>3</v>
      </c>
      <c r="FG10" s="5">
        <v>3</v>
      </c>
      <c r="FH10" s="5">
        <v>5</v>
      </c>
      <c r="FI10" s="5">
        <v>5</v>
      </c>
      <c r="FJ10" s="5">
        <v>5</v>
      </c>
      <c r="FK10" s="5">
        <v>3</v>
      </c>
      <c r="FL10" s="5">
        <v>4</v>
      </c>
      <c r="FM10" s="5">
        <v>4</v>
      </c>
      <c r="FN10" s="5">
        <v>5</v>
      </c>
      <c r="FO10" s="5">
        <v>5</v>
      </c>
      <c r="FP10" s="5">
        <v>5</v>
      </c>
      <c r="FQ10" s="5">
        <v>3</v>
      </c>
      <c r="FR10" s="5">
        <v>3</v>
      </c>
      <c r="FS10" s="5">
        <v>3</v>
      </c>
      <c r="FT10" s="5">
        <v>5</v>
      </c>
      <c r="FU10" s="5">
        <v>5</v>
      </c>
      <c r="FV10" s="5">
        <v>4</v>
      </c>
      <c r="FW10" s="5">
        <v>4</v>
      </c>
      <c r="FX10" s="5">
        <v>5</v>
      </c>
      <c r="FY10" s="5">
        <v>3</v>
      </c>
      <c r="FZ10" s="5">
        <v>4</v>
      </c>
      <c r="GA10" s="5">
        <v>5</v>
      </c>
      <c r="GB10" s="5">
        <v>3</v>
      </c>
      <c r="GC10" s="5">
        <v>5</v>
      </c>
      <c r="GD10" s="5">
        <v>4</v>
      </c>
      <c r="GE10" s="5">
        <v>3</v>
      </c>
      <c r="GF10" s="5">
        <v>3</v>
      </c>
      <c r="GG10" s="5">
        <v>3</v>
      </c>
      <c r="GH10" s="5">
        <v>4</v>
      </c>
      <c r="GI10" s="5">
        <v>4</v>
      </c>
      <c r="GJ10" s="5">
        <v>5</v>
      </c>
      <c r="GK10" s="5">
        <v>5</v>
      </c>
      <c r="GL10" s="5">
        <v>4</v>
      </c>
      <c r="GM10" s="5">
        <v>4</v>
      </c>
      <c r="GN10" s="5">
        <v>4</v>
      </c>
      <c r="GO10" s="5">
        <v>2</v>
      </c>
      <c r="GP10" s="5">
        <v>3</v>
      </c>
      <c r="GQ10" s="5">
        <v>4</v>
      </c>
      <c r="GR10" s="5">
        <v>4</v>
      </c>
      <c r="GS10" s="5">
        <v>5</v>
      </c>
      <c r="GT10" s="5">
        <v>5</v>
      </c>
      <c r="GU10" s="5">
        <v>4</v>
      </c>
      <c r="GV10" s="5">
        <v>4</v>
      </c>
      <c r="GW10" s="5">
        <v>3</v>
      </c>
      <c r="GX10" s="5">
        <v>3</v>
      </c>
      <c r="GY10" s="5">
        <v>5</v>
      </c>
      <c r="GZ10" s="5">
        <v>3</v>
      </c>
      <c r="HA10" s="5">
        <v>3</v>
      </c>
      <c r="HB10" s="5">
        <v>3</v>
      </c>
      <c r="HC10" s="5">
        <v>5</v>
      </c>
      <c r="HD10" s="5">
        <v>3</v>
      </c>
      <c r="HE10" s="5">
        <v>5</v>
      </c>
      <c r="HF10" s="5">
        <v>4</v>
      </c>
      <c r="HG10" s="5">
        <v>5</v>
      </c>
      <c r="HH10" s="5">
        <v>3</v>
      </c>
    </row>
    <row r="11" spans="1:76" ht="17.25">
      <c r="A11" s="4" t="s">
        <v>16</v>
      </c>
      <c r="B11" s="7">
        <f>SUM(B3:B10)</f>
        <v>551</v>
      </c>
      <c r="C11" s="7">
        <f aca="true" t="shared" si="6" ref="C11:F11">SUM(C3:C10)</f>
        <v>773</v>
      </c>
      <c r="D11" s="7">
        <f t="shared" si="6"/>
        <v>323</v>
      </c>
      <c r="E11" s="7">
        <f t="shared" si="6"/>
        <v>16</v>
      </c>
      <c r="F11" s="7">
        <f t="shared" si="6"/>
        <v>1</v>
      </c>
      <c r="G11" s="9">
        <f t="shared" si="5"/>
        <v>0.8399999999999999</v>
      </c>
      <c r="H11" s="8">
        <v>4.199999999999999</v>
      </c>
      <c r="BX11" s="5"/>
    </row>
    <row r="13" ht="16.5">
      <c r="A13" t="s">
        <v>34</v>
      </c>
    </row>
    <row r="14" ht="16.5">
      <c r="A14" t="s">
        <v>99</v>
      </c>
    </row>
    <row r="15" ht="16.5">
      <c r="A15" t="s">
        <v>53</v>
      </c>
    </row>
    <row r="16" ht="16.5">
      <c r="A16" t="s">
        <v>54</v>
      </c>
    </row>
    <row r="17" ht="16.5">
      <c r="A17" t="s">
        <v>57</v>
      </c>
    </row>
    <row r="18" ht="16.5">
      <c r="A18" t="s">
        <v>52</v>
      </c>
    </row>
    <row r="19" ht="16.5">
      <c r="A19" t="s">
        <v>38</v>
      </c>
    </row>
    <row r="20" ht="16.5">
      <c r="A20" t="s">
        <v>59</v>
      </c>
    </row>
    <row r="21" ht="16.5">
      <c r="A21" t="s">
        <v>48</v>
      </c>
    </row>
    <row r="22" ht="16.5">
      <c r="A22" t="s">
        <v>97</v>
      </c>
    </row>
    <row r="23" ht="16.5">
      <c r="A23" t="s">
        <v>40</v>
      </c>
    </row>
    <row r="24" ht="16.5">
      <c r="A24" t="s">
        <v>2</v>
      </c>
    </row>
    <row r="25" ht="16.5">
      <c r="A25" t="s">
        <v>22</v>
      </c>
    </row>
    <row r="26" ht="16.5">
      <c r="A26" t="s">
        <v>0</v>
      </c>
    </row>
    <row r="27" ht="16.5">
      <c r="A27" t="s">
        <v>101</v>
      </c>
    </row>
  </sheetData>
  <mergeCells count="1">
    <mergeCell ref="I2:K2"/>
  </mergeCells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B2" sqref="B2:G11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3</v>
      </c>
      <c r="B1" s="6" t="s">
        <v>27</v>
      </c>
      <c r="C1" s="6" t="s">
        <v>27</v>
      </c>
      <c r="D1" s="6" t="s">
        <v>27</v>
      </c>
      <c r="E1" s="6" t="s">
        <v>27</v>
      </c>
      <c r="F1" s="6" t="s">
        <v>27</v>
      </c>
      <c r="G1" s="6" t="s">
        <v>27</v>
      </c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38</v>
      </c>
    </row>
    <row r="3" spans="1:136" ht="16.5">
      <c r="A3" t="s">
        <v>102</v>
      </c>
      <c r="B3" s="7">
        <f>COUNTIF(H3:ZY3,5)</f>
        <v>26</v>
      </c>
      <c r="C3" s="7">
        <f>COUNTIF(H3:ZY3,4)</f>
        <v>8</v>
      </c>
      <c r="D3" s="7">
        <f>COUNTIF(H3:ZY3,3)</f>
        <v>4</v>
      </c>
      <c r="E3" s="7">
        <f>COUNTIF(H3:ZY3,2)</f>
        <v>0</v>
      </c>
      <c r="F3" s="7">
        <f>COUNTIF(H3:ZY3,1)</f>
        <v>0</v>
      </c>
      <c r="G3" s="9">
        <f>H3/5</f>
        <v>0.9199999999999999</v>
      </c>
      <c r="H3" s="8">
        <v>4.6</v>
      </c>
      <c r="I3" s="5">
        <v>4</v>
      </c>
      <c r="J3" s="5">
        <v>5</v>
      </c>
      <c r="K3" s="5">
        <v>5</v>
      </c>
      <c r="L3" s="5">
        <v>5</v>
      </c>
      <c r="M3" s="5">
        <v>5</v>
      </c>
      <c r="N3" s="5">
        <v>5</v>
      </c>
      <c r="O3" s="5">
        <v>5</v>
      </c>
      <c r="P3" s="5">
        <v>5</v>
      </c>
      <c r="Q3" s="5">
        <v>5</v>
      </c>
      <c r="R3" s="5">
        <v>5</v>
      </c>
      <c r="S3" s="5">
        <v>5</v>
      </c>
      <c r="T3" s="5">
        <v>5</v>
      </c>
      <c r="U3" s="5">
        <v>3</v>
      </c>
      <c r="V3" s="5">
        <v>5</v>
      </c>
      <c r="W3" s="5">
        <v>4</v>
      </c>
      <c r="X3" s="5">
        <v>4</v>
      </c>
      <c r="Y3" s="5">
        <v>5</v>
      </c>
      <c r="Z3" s="5">
        <v>4</v>
      </c>
      <c r="AA3" s="5">
        <v>5</v>
      </c>
      <c r="AB3" s="5">
        <v>5</v>
      </c>
      <c r="AC3" s="5">
        <v>5</v>
      </c>
      <c r="AD3" s="5">
        <v>3</v>
      </c>
      <c r="AE3" s="5">
        <v>5</v>
      </c>
      <c r="AF3" s="5">
        <v>5</v>
      </c>
      <c r="AG3" s="5">
        <v>5</v>
      </c>
      <c r="AH3" s="5">
        <v>5</v>
      </c>
      <c r="AI3" s="5">
        <v>5</v>
      </c>
      <c r="AJ3" s="5">
        <v>5</v>
      </c>
      <c r="AK3" s="5">
        <v>5</v>
      </c>
      <c r="AL3" s="5">
        <v>5</v>
      </c>
      <c r="AM3" s="5">
        <v>5</v>
      </c>
      <c r="AN3" s="5">
        <v>3</v>
      </c>
      <c r="AO3" s="5">
        <v>3</v>
      </c>
      <c r="AP3" s="5">
        <v>4</v>
      </c>
      <c r="AQ3" s="5">
        <v>5</v>
      </c>
      <c r="AR3" s="5">
        <v>4</v>
      </c>
      <c r="AS3" s="5">
        <v>4</v>
      </c>
      <c r="AT3" s="5">
        <v>4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aca="true" t="shared" si="0" ref="B4:B10">COUNTIF(H4:ZY4,5)</f>
        <v>24</v>
      </c>
      <c r="C4" s="7">
        <f aca="true" t="shared" si="1" ref="C4:C10">COUNTIF(H4:ZY4,4)</f>
        <v>11</v>
      </c>
      <c r="D4" s="7">
        <f aca="true" t="shared" si="2" ref="D4:D10">COUNTIF(H4:ZY4,3)</f>
        <v>2</v>
      </c>
      <c r="E4" s="7">
        <f aca="true" t="shared" si="3" ref="E4:E10">COUNTIF(H4:ZY4,2)</f>
        <v>0</v>
      </c>
      <c r="F4" s="7">
        <f aca="true" t="shared" si="4" ref="F4:F10">COUNTIF(H4:ZY4,1)</f>
        <v>1</v>
      </c>
      <c r="G4" s="9">
        <f aca="true" t="shared" si="5" ref="G4:G11">H4/5</f>
        <v>0.9</v>
      </c>
      <c r="H4" s="8">
        <v>4.5</v>
      </c>
      <c r="I4" s="5">
        <v>4</v>
      </c>
      <c r="J4" s="5">
        <v>5</v>
      </c>
      <c r="K4" s="5">
        <v>5</v>
      </c>
      <c r="L4" s="5">
        <v>5</v>
      </c>
      <c r="M4" s="5">
        <v>5</v>
      </c>
      <c r="N4" s="5">
        <v>5</v>
      </c>
      <c r="O4" s="5">
        <v>5</v>
      </c>
      <c r="P4" s="5">
        <v>5</v>
      </c>
      <c r="Q4" s="5">
        <v>5</v>
      </c>
      <c r="R4" s="5">
        <v>5</v>
      </c>
      <c r="S4" s="5">
        <v>5</v>
      </c>
      <c r="T4" s="5">
        <v>5</v>
      </c>
      <c r="U4" s="5">
        <v>3</v>
      </c>
      <c r="V4" s="5">
        <v>5</v>
      </c>
      <c r="W4" s="5">
        <v>5</v>
      </c>
      <c r="X4" s="5">
        <v>4</v>
      </c>
      <c r="Y4" s="5">
        <v>5</v>
      </c>
      <c r="Z4" s="5">
        <v>5</v>
      </c>
      <c r="AA4" s="5">
        <v>1</v>
      </c>
      <c r="AB4" s="5">
        <v>4</v>
      </c>
      <c r="AC4" s="5">
        <v>4</v>
      </c>
      <c r="AD4" s="5">
        <v>5</v>
      </c>
      <c r="AE4" s="5">
        <v>4</v>
      </c>
      <c r="AF4" s="5">
        <v>5</v>
      </c>
      <c r="AG4" s="5">
        <v>5</v>
      </c>
      <c r="AH4" s="5">
        <v>5</v>
      </c>
      <c r="AI4" s="5">
        <v>5</v>
      </c>
      <c r="AJ4" s="5">
        <v>5</v>
      </c>
      <c r="AK4" s="5">
        <v>5</v>
      </c>
      <c r="AL4" s="5">
        <v>4</v>
      </c>
      <c r="AM4" s="5">
        <v>5</v>
      </c>
      <c r="AN4" s="5">
        <v>3</v>
      </c>
      <c r="AO4" s="5">
        <v>4</v>
      </c>
      <c r="AP4" s="5">
        <v>4</v>
      </c>
      <c r="AQ4" s="5">
        <v>4</v>
      </c>
      <c r="AR4" s="5">
        <v>4</v>
      </c>
      <c r="AS4" s="5">
        <v>4</v>
      </c>
      <c r="AT4" s="5">
        <v>5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23</v>
      </c>
      <c r="C5" s="7">
        <f t="shared" si="1"/>
        <v>12</v>
      </c>
      <c r="D5" s="7">
        <f t="shared" si="2"/>
        <v>3</v>
      </c>
      <c r="E5" s="7">
        <f t="shared" si="3"/>
        <v>0</v>
      </c>
      <c r="F5" s="7">
        <f t="shared" si="4"/>
        <v>0</v>
      </c>
      <c r="G5" s="9">
        <f t="shared" si="5"/>
        <v>0.9199999999999999</v>
      </c>
      <c r="H5" s="8">
        <v>4.6</v>
      </c>
      <c r="I5" s="5">
        <v>4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3</v>
      </c>
      <c r="V5" s="5">
        <v>5</v>
      </c>
      <c r="W5" s="5">
        <v>4</v>
      </c>
      <c r="X5" s="5">
        <v>4</v>
      </c>
      <c r="Y5" s="5">
        <v>5</v>
      </c>
      <c r="Z5" s="5">
        <v>4</v>
      </c>
      <c r="AA5" s="5">
        <v>3</v>
      </c>
      <c r="AB5" s="5">
        <v>5</v>
      </c>
      <c r="AC5" s="5">
        <v>5</v>
      </c>
      <c r="AD5" s="5">
        <v>4</v>
      </c>
      <c r="AE5" s="5">
        <v>5</v>
      </c>
      <c r="AF5" s="5">
        <v>5</v>
      </c>
      <c r="AG5" s="5">
        <v>5</v>
      </c>
      <c r="AH5" s="5">
        <v>5</v>
      </c>
      <c r="AI5" s="5">
        <v>5</v>
      </c>
      <c r="AJ5" s="5">
        <v>5</v>
      </c>
      <c r="AK5" s="5">
        <v>4</v>
      </c>
      <c r="AL5" s="5">
        <v>5</v>
      </c>
      <c r="AM5" s="5">
        <v>5</v>
      </c>
      <c r="AN5" s="5">
        <v>3</v>
      </c>
      <c r="AO5" s="5">
        <v>4</v>
      </c>
      <c r="AP5" s="5">
        <v>4</v>
      </c>
      <c r="AQ5" s="5">
        <v>4</v>
      </c>
      <c r="AR5" s="5">
        <v>4</v>
      </c>
      <c r="AS5" s="5">
        <v>4</v>
      </c>
      <c r="AT5" s="5">
        <v>4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18</v>
      </c>
      <c r="C6" s="7">
        <f t="shared" si="1"/>
        <v>13</v>
      </c>
      <c r="D6" s="7">
        <f t="shared" si="2"/>
        <v>7</v>
      </c>
      <c r="E6" s="7">
        <f t="shared" si="3"/>
        <v>0</v>
      </c>
      <c r="F6" s="7">
        <f t="shared" si="4"/>
        <v>0</v>
      </c>
      <c r="G6" s="9">
        <f t="shared" si="5"/>
        <v>0.86</v>
      </c>
      <c r="H6" s="8">
        <v>4.3</v>
      </c>
      <c r="I6" s="5">
        <v>4</v>
      </c>
      <c r="J6" s="5">
        <v>4</v>
      </c>
      <c r="K6" s="5">
        <v>5</v>
      </c>
      <c r="L6" s="5">
        <v>5</v>
      </c>
      <c r="M6" s="5">
        <v>5</v>
      </c>
      <c r="N6" s="5">
        <v>4</v>
      </c>
      <c r="O6" s="5">
        <v>5</v>
      </c>
      <c r="P6" s="5">
        <v>5</v>
      </c>
      <c r="Q6" s="5">
        <v>5</v>
      </c>
      <c r="R6" s="5">
        <v>5</v>
      </c>
      <c r="S6" s="5">
        <v>5</v>
      </c>
      <c r="T6" s="5">
        <v>5</v>
      </c>
      <c r="U6" s="5">
        <v>3</v>
      </c>
      <c r="V6" s="5">
        <v>5</v>
      </c>
      <c r="W6" s="5">
        <v>4</v>
      </c>
      <c r="X6" s="5">
        <v>4</v>
      </c>
      <c r="Y6" s="5">
        <v>4</v>
      </c>
      <c r="Z6" s="5">
        <v>5</v>
      </c>
      <c r="AA6" s="5">
        <v>3</v>
      </c>
      <c r="AB6" s="5">
        <v>5</v>
      </c>
      <c r="AC6" s="5">
        <v>4</v>
      </c>
      <c r="AD6" s="5">
        <v>4</v>
      </c>
      <c r="AE6" s="5">
        <v>4</v>
      </c>
      <c r="AF6" s="5">
        <v>5</v>
      </c>
      <c r="AG6" s="5">
        <v>5</v>
      </c>
      <c r="AH6" s="5">
        <v>5</v>
      </c>
      <c r="AI6" s="5">
        <v>4</v>
      </c>
      <c r="AJ6" s="5">
        <v>5</v>
      </c>
      <c r="AK6" s="5">
        <v>3</v>
      </c>
      <c r="AL6" s="5">
        <v>3</v>
      </c>
      <c r="AM6" s="5">
        <v>5</v>
      </c>
      <c r="AN6" s="5">
        <v>3</v>
      </c>
      <c r="AO6" s="5">
        <v>4</v>
      </c>
      <c r="AP6" s="5">
        <v>4</v>
      </c>
      <c r="AQ6" s="5">
        <v>3</v>
      </c>
      <c r="AR6" s="5">
        <v>4</v>
      </c>
      <c r="AS6" s="5">
        <v>5</v>
      </c>
      <c r="AT6" s="5">
        <v>3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21</v>
      </c>
      <c r="C7" s="7">
        <f t="shared" si="1"/>
        <v>14</v>
      </c>
      <c r="D7" s="7">
        <f t="shared" si="2"/>
        <v>2</v>
      </c>
      <c r="E7" s="7">
        <f t="shared" si="3"/>
        <v>1</v>
      </c>
      <c r="F7" s="7">
        <f t="shared" si="4"/>
        <v>0</v>
      </c>
      <c r="G7" s="9">
        <f t="shared" si="5"/>
        <v>0.9</v>
      </c>
      <c r="H7" s="8">
        <v>4.5</v>
      </c>
      <c r="I7" s="5">
        <v>4</v>
      </c>
      <c r="J7" s="5">
        <v>4</v>
      </c>
      <c r="K7" s="5">
        <v>5</v>
      </c>
      <c r="L7" s="5">
        <v>5</v>
      </c>
      <c r="M7" s="5">
        <v>5</v>
      </c>
      <c r="N7" s="5">
        <v>4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3</v>
      </c>
      <c r="V7" s="5">
        <v>5</v>
      </c>
      <c r="W7" s="5">
        <v>4</v>
      </c>
      <c r="X7" s="5">
        <v>5</v>
      </c>
      <c r="Y7" s="5">
        <v>4</v>
      </c>
      <c r="Z7" s="5">
        <v>5</v>
      </c>
      <c r="AA7" s="5">
        <v>2</v>
      </c>
      <c r="AB7" s="5">
        <v>4</v>
      </c>
      <c r="AC7" s="5">
        <v>4</v>
      </c>
      <c r="AD7" s="5">
        <v>4</v>
      </c>
      <c r="AE7" s="5">
        <v>5</v>
      </c>
      <c r="AF7" s="5">
        <v>5</v>
      </c>
      <c r="AG7" s="5">
        <v>5</v>
      </c>
      <c r="AH7" s="5">
        <v>5</v>
      </c>
      <c r="AI7" s="5">
        <v>4</v>
      </c>
      <c r="AJ7" s="5">
        <v>5</v>
      </c>
      <c r="AK7" s="5">
        <v>5</v>
      </c>
      <c r="AL7" s="5">
        <v>4</v>
      </c>
      <c r="AM7" s="5">
        <v>5</v>
      </c>
      <c r="AN7" s="5">
        <v>3</v>
      </c>
      <c r="AO7" s="5">
        <v>4</v>
      </c>
      <c r="AP7" s="5">
        <v>4</v>
      </c>
      <c r="AQ7" s="5">
        <v>4</v>
      </c>
      <c r="AR7" s="5">
        <v>4</v>
      </c>
      <c r="AS7" s="5">
        <v>5</v>
      </c>
      <c r="AT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22</v>
      </c>
      <c r="C8" s="7">
        <f t="shared" si="1"/>
        <v>12</v>
      </c>
      <c r="D8" s="7">
        <f t="shared" si="2"/>
        <v>4</v>
      </c>
      <c r="E8" s="7">
        <f t="shared" si="3"/>
        <v>0</v>
      </c>
      <c r="F8" s="7">
        <f t="shared" si="4"/>
        <v>0</v>
      </c>
      <c r="G8" s="9">
        <f t="shared" si="5"/>
        <v>0.9</v>
      </c>
      <c r="H8" s="8">
        <v>4.5</v>
      </c>
      <c r="I8" s="5">
        <v>4</v>
      </c>
      <c r="J8" s="5">
        <v>3</v>
      </c>
      <c r="K8" s="5">
        <v>5</v>
      </c>
      <c r="L8" s="5">
        <v>5</v>
      </c>
      <c r="M8" s="5">
        <v>5</v>
      </c>
      <c r="N8" s="5">
        <v>4</v>
      </c>
      <c r="O8" s="5">
        <v>5</v>
      </c>
      <c r="P8" s="5">
        <v>5</v>
      </c>
      <c r="Q8" s="5">
        <v>5</v>
      </c>
      <c r="R8" s="5">
        <v>5</v>
      </c>
      <c r="S8" s="5">
        <v>5</v>
      </c>
      <c r="T8" s="5">
        <v>5</v>
      </c>
      <c r="U8" s="5">
        <v>3</v>
      </c>
      <c r="V8" s="5">
        <v>5</v>
      </c>
      <c r="W8" s="5">
        <v>4</v>
      </c>
      <c r="X8" s="5">
        <v>4</v>
      </c>
      <c r="Y8" s="5">
        <v>4</v>
      </c>
      <c r="Z8" s="5">
        <v>5</v>
      </c>
      <c r="AA8" s="5">
        <v>4</v>
      </c>
      <c r="AB8" s="5">
        <v>5</v>
      </c>
      <c r="AC8" s="5">
        <v>5</v>
      </c>
      <c r="AD8" s="5">
        <v>4</v>
      </c>
      <c r="AE8" s="5">
        <v>5</v>
      </c>
      <c r="AF8" s="5">
        <v>5</v>
      </c>
      <c r="AG8" s="5">
        <v>5</v>
      </c>
      <c r="AH8" s="5">
        <v>5</v>
      </c>
      <c r="AI8" s="5">
        <v>4</v>
      </c>
      <c r="AJ8" s="5">
        <v>5</v>
      </c>
      <c r="AK8" s="5">
        <v>5</v>
      </c>
      <c r="AL8" s="5">
        <v>4</v>
      </c>
      <c r="AM8" s="5">
        <v>5</v>
      </c>
      <c r="AN8" s="5">
        <v>3</v>
      </c>
      <c r="AO8" s="5">
        <v>4</v>
      </c>
      <c r="AP8" s="5">
        <v>4</v>
      </c>
      <c r="AQ8" s="5">
        <v>4</v>
      </c>
      <c r="AR8" s="5">
        <v>3</v>
      </c>
      <c r="AS8" s="5">
        <v>5</v>
      </c>
      <c r="AT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21</v>
      </c>
      <c r="C9" s="7">
        <f t="shared" si="1"/>
        <v>11</v>
      </c>
      <c r="D9" s="7">
        <f t="shared" si="2"/>
        <v>6</v>
      </c>
      <c r="E9" s="7">
        <f t="shared" si="3"/>
        <v>0</v>
      </c>
      <c r="F9" s="7">
        <f t="shared" si="4"/>
        <v>0</v>
      </c>
      <c r="G9" s="9">
        <f t="shared" si="5"/>
        <v>0.8799999999999999</v>
      </c>
      <c r="H9" s="8">
        <v>4.3999999999999995</v>
      </c>
      <c r="I9" s="5">
        <v>4</v>
      </c>
      <c r="J9" s="5">
        <v>4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4</v>
      </c>
      <c r="S9" s="5">
        <v>5</v>
      </c>
      <c r="T9" s="5">
        <v>5</v>
      </c>
      <c r="U9" s="5">
        <v>3</v>
      </c>
      <c r="V9" s="5">
        <v>5</v>
      </c>
      <c r="W9" s="5">
        <v>4</v>
      </c>
      <c r="X9" s="5">
        <v>4</v>
      </c>
      <c r="Y9" s="5">
        <v>4</v>
      </c>
      <c r="Z9" s="5">
        <v>5</v>
      </c>
      <c r="AA9" s="5">
        <v>3</v>
      </c>
      <c r="AB9" s="5">
        <v>3</v>
      </c>
      <c r="AC9" s="5">
        <v>5</v>
      </c>
      <c r="AD9" s="5">
        <v>4</v>
      </c>
      <c r="AE9" s="5">
        <v>3</v>
      </c>
      <c r="AF9" s="5">
        <v>5</v>
      </c>
      <c r="AG9" s="5">
        <v>5</v>
      </c>
      <c r="AH9" s="5">
        <v>5</v>
      </c>
      <c r="AI9" s="5">
        <v>5</v>
      </c>
      <c r="AJ9" s="5">
        <v>5</v>
      </c>
      <c r="AK9" s="5">
        <v>5</v>
      </c>
      <c r="AL9" s="5">
        <v>4</v>
      </c>
      <c r="AM9" s="5">
        <v>5</v>
      </c>
      <c r="AN9" s="5">
        <v>3</v>
      </c>
      <c r="AO9" s="5">
        <v>4</v>
      </c>
      <c r="AP9" s="5">
        <v>4</v>
      </c>
      <c r="AQ9" s="5">
        <v>3</v>
      </c>
      <c r="AR9" s="5">
        <v>4</v>
      </c>
      <c r="AS9" s="5">
        <v>5</v>
      </c>
      <c r="AT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14</v>
      </c>
      <c r="C10" s="7">
        <f t="shared" si="1"/>
        <v>14</v>
      </c>
      <c r="D10" s="7">
        <f t="shared" si="2"/>
        <v>8</v>
      </c>
      <c r="E10" s="7">
        <f t="shared" si="3"/>
        <v>1</v>
      </c>
      <c r="F10" s="7">
        <f t="shared" si="4"/>
        <v>1</v>
      </c>
      <c r="G10" s="9">
        <f t="shared" si="5"/>
        <v>0.82</v>
      </c>
      <c r="H10" s="8">
        <v>4.1</v>
      </c>
      <c r="I10" s="5">
        <v>4</v>
      </c>
      <c r="J10" s="5">
        <v>3</v>
      </c>
      <c r="K10" s="5">
        <v>5</v>
      </c>
      <c r="L10" s="5">
        <v>4</v>
      </c>
      <c r="M10" s="5">
        <v>5</v>
      </c>
      <c r="N10" s="5">
        <v>4</v>
      </c>
      <c r="O10" s="5">
        <v>5</v>
      </c>
      <c r="P10" s="5">
        <v>4</v>
      </c>
      <c r="Q10" s="5">
        <v>5</v>
      </c>
      <c r="R10" s="5">
        <v>5</v>
      </c>
      <c r="S10" s="5">
        <v>5</v>
      </c>
      <c r="T10" s="5">
        <v>5</v>
      </c>
      <c r="U10" s="5">
        <v>3</v>
      </c>
      <c r="V10" s="5">
        <v>5</v>
      </c>
      <c r="W10" s="5">
        <v>4</v>
      </c>
      <c r="X10" s="5">
        <v>4</v>
      </c>
      <c r="Y10" s="5">
        <v>5</v>
      </c>
      <c r="Z10" s="5">
        <v>4</v>
      </c>
      <c r="AA10" s="5">
        <v>1</v>
      </c>
      <c r="AB10" s="5">
        <v>3</v>
      </c>
      <c r="AC10" s="5">
        <v>3</v>
      </c>
      <c r="AD10" s="5">
        <v>4</v>
      </c>
      <c r="AE10" s="5">
        <v>4</v>
      </c>
      <c r="AF10" s="5">
        <v>5</v>
      </c>
      <c r="AG10" s="5">
        <v>5</v>
      </c>
      <c r="AH10" s="5">
        <v>4</v>
      </c>
      <c r="AI10" s="5">
        <v>4</v>
      </c>
      <c r="AJ10" s="5">
        <v>5</v>
      </c>
      <c r="AK10" s="5">
        <v>5</v>
      </c>
      <c r="AL10" s="5">
        <v>4</v>
      </c>
      <c r="AM10" s="5">
        <v>5</v>
      </c>
      <c r="AN10" s="5">
        <v>3</v>
      </c>
      <c r="AO10" s="5">
        <v>4</v>
      </c>
      <c r="AP10" s="5">
        <v>4</v>
      </c>
      <c r="AQ10" s="5">
        <v>2</v>
      </c>
      <c r="AR10" s="5">
        <v>3</v>
      </c>
      <c r="AS10" s="5">
        <v>3</v>
      </c>
      <c r="AT10" s="5">
        <v>3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0.9</v>
      </c>
      <c r="H11" s="8">
        <v>4.5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B2" sqref="B2:G11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9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57</v>
      </c>
    </row>
    <row r="3" spans="1:136" ht="16.5">
      <c r="A3" t="s">
        <v>102</v>
      </c>
      <c r="B3" s="7">
        <f>COUNTIF(H3:ZY3,5)</f>
        <v>39</v>
      </c>
      <c r="C3" s="7">
        <f>COUNTIF(H3:ZY3,4)</f>
        <v>15</v>
      </c>
      <c r="D3" s="7">
        <f>COUNTIF(H3:ZY3,3)</f>
        <v>1</v>
      </c>
      <c r="E3" s="7">
        <f>COUNTIF(H3:ZY3,2)</f>
        <v>0</v>
      </c>
      <c r="F3" s="7">
        <f>COUNTIF(H3:ZY3,1)</f>
        <v>2</v>
      </c>
      <c r="G3" s="9">
        <f>H3/5</f>
        <v>0.9199999999999999</v>
      </c>
      <c r="H3" s="8">
        <v>4.6</v>
      </c>
      <c r="I3" s="5">
        <v>3</v>
      </c>
      <c r="J3" s="5">
        <v>5</v>
      </c>
      <c r="K3" s="5">
        <v>5</v>
      </c>
      <c r="L3" s="5">
        <v>5</v>
      </c>
      <c r="M3" s="5">
        <v>5</v>
      </c>
      <c r="N3" s="5">
        <v>5</v>
      </c>
      <c r="O3" s="5">
        <v>5</v>
      </c>
      <c r="P3" s="5">
        <v>5</v>
      </c>
      <c r="Q3" s="5">
        <v>4</v>
      </c>
      <c r="R3" s="5">
        <v>4</v>
      </c>
      <c r="S3" s="5">
        <v>4</v>
      </c>
      <c r="T3" s="5">
        <v>5</v>
      </c>
      <c r="U3" s="5">
        <v>5</v>
      </c>
      <c r="V3" s="5">
        <v>4</v>
      </c>
      <c r="W3" s="5">
        <v>5</v>
      </c>
      <c r="X3" s="5">
        <v>5</v>
      </c>
      <c r="Y3" s="5">
        <v>4</v>
      </c>
      <c r="Z3" s="5">
        <v>5</v>
      </c>
      <c r="AA3" s="5">
        <v>5</v>
      </c>
      <c r="AB3" s="5">
        <v>4</v>
      </c>
      <c r="AC3" s="5">
        <v>5</v>
      </c>
      <c r="AD3" s="5">
        <v>5</v>
      </c>
      <c r="AE3" s="5">
        <v>5</v>
      </c>
      <c r="AF3" s="5">
        <v>5</v>
      </c>
      <c r="AG3" s="5">
        <v>4</v>
      </c>
      <c r="AH3" s="5">
        <v>4</v>
      </c>
      <c r="AI3" s="5">
        <v>5</v>
      </c>
      <c r="AJ3" s="5">
        <v>5</v>
      </c>
      <c r="AK3" s="5">
        <v>1</v>
      </c>
      <c r="AL3" s="5">
        <v>5</v>
      </c>
      <c r="AM3" s="5">
        <v>5</v>
      </c>
      <c r="AN3" s="5">
        <v>5</v>
      </c>
      <c r="AO3" s="5">
        <v>5</v>
      </c>
      <c r="AP3" s="5">
        <v>5</v>
      </c>
      <c r="AQ3" s="5">
        <v>5</v>
      </c>
      <c r="AR3" s="5">
        <v>4</v>
      </c>
      <c r="AS3" s="5">
        <v>1</v>
      </c>
      <c r="AT3" s="5">
        <v>5</v>
      </c>
      <c r="AU3" s="5">
        <v>5</v>
      </c>
      <c r="AV3" s="5">
        <v>5</v>
      </c>
      <c r="AW3" s="5">
        <v>4</v>
      </c>
      <c r="AX3" s="5">
        <v>5</v>
      </c>
      <c r="AY3" s="5">
        <v>4</v>
      </c>
      <c r="AZ3" s="5">
        <v>5</v>
      </c>
      <c r="BA3" s="5">
        <v>4</v>
      </c>
      <c r="BB3" s="5">
        <v>4</v>
      </c>
      <c r="BC3" s="5">
        <v>5</v>
      </c>
      <c r="BD3" s="5">
        <v>5</v>
      </c>
      <c r="BE3" s="5">
        <v>5</v>
      </c>
      <c r="BF3" s="5">
        <v>5</v>
      </c>
      <c r="BG3" s="5">
        <v>5</v>
      </c>
      <c r="BH3" s="5">
        <v>5</v>
      </c>
      <c r="BI3" s="5">
        <v>5</v>
      </c>
      <c r="BJ3" s="5">
        <v>4</v>
      </c>
      <c r="BK3" s="5">
        <v>5</v>
      </c>
      <c r="BL3" s="5">
        <v>5</v>
      </c>
      <c r="BM3" s="5">
        <v>4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aca="true" t="shared" si="0" ref="B4:B10">COUNTIF(H4:ZY4,5)</f>
        <v>35</v>
      </c>
      <c r="C4" s="7">
        <f aca="true" t="shared" si="1" ref="C4:C10">COUNTIF(H4:ZY4,4)</f>
        <v>20</v>
      </c>
      <c r="D4" s="7">
        <f aca="true" t="shared" si="2" ref="D4:D10">COUNTIF(H4:ZY4,3)</f>
        <v>2</v>
      </c>
      <c r="E4" s="7">
        <f aca="true" t="shared" si="3" ref="E4:E10">COUNTIF(H4:ZY4,2)</f>
        <v>0</v>
      </c>
      <c r="F4" s="7">
        <f aca="true" t="shared" si="4" ref="F4:F10">COUNTIF(H4:ZY4,1)</f>
        <v>0</v>
      </c>
      <c r="G4" s="9">
        <f aca="true" t="shared" si="5" ref="G4:G11">H4/5</f>
        <v>0.9199999999999999</v>
      </c>
      <c r="H4" s="8">
        <v>4.6</v>
      </c>
      <c r="I4" s="5">
        <v>4</v>
      </c>
      <c r="J4" s="5">
        <v>5</v>
      </c>
      <c r="K4" s="5">
        <v>5</v>
      </c>
      <c r="L4" s="5">
        <v>4</v>
      </c>
      <c r="M4" s="5">
        <v>5</v>
      </c>
      <c r="N4" s="5">
        <v>5</v>
      </c>
      <c r="O4" s="5">
        <v>5</v>
      </c>
      <c r="P4" s="5">
        <v>5</v>
      </c>
      <c r="Q4" s="5">
        <v>4</v>
      </c>
      <c r="R4" s="5">
        <v>4</v>
      </c>
      <c r="S4" s="5">
        <v>4</v>
      </c>
      <c r="T4" s="5">
        <v>4</v>
      </c>
      <c r="U4" s="5">
        <v>5</v>
      </c>
      <c r="V4" s="5">
        <v>4</v>
      </c>
      <c r="W4" s="5">
        <v>5</v>
      </c>
      <c r="X4" s="5">
        <v>5</v>
      </c>
      <c r="Y4" s="5">
        <v>4</v>
      </c>
      <c r="Z4" s="5">
        <v>5</v>
      </c>
      <c r="AA4" s="5">
        <v>5</v>
      </c>
      <c r="AB4" s="5">
        <v>4</v>
      </c>
      <c r="AC4" s="5">
        <v>5</v>
      </c>
      <c r="AD4" s="5">
        <v>5</v>
      </c>
      <c r="AE4" s="5">
        <v>5</v>
      </c>
      <c r="AF4" s="5">
        <v>5</v>
      </c>
      <c r="AG4" s="5">
        <v>3</v>
      </c>
      <c r="AH4" s="5">
        <v>5</v>
      </c>
      <c r="AI4" s="5">
        <v>5</v>
      </c>
      <c r="AJ4" s="5">
        <v>5</v>
      </c>
      <c r="AK4" s="5">
        <v>4</v>
      </c>
      <c r="AL4" s="5">
        <v>5</v>
      </c>
      <c r="AM4" s="5">
        <v>5</v>
      </c>
      <c r="AN4" s="5">
        <v>5</v>
      </c>
      <c r="AO4" s="5">
        <v>5</v>
      </c>
      <c r="AP4" s="5">
        <v>4</v>
      </c>
      <c r="AQ4" s="5">
        <v>4</v>
      </c>
      <c r="AR4" s="5">
        <v>4</v>
      </c>
      <c r="AS4" s="5">
        <v>3</v>
      </c>
      <c r="AT4" s="5">
        <v>5</v>
      </c>
      <c r="AU4" s="5">
        <v>4</v>
      </c>
      <c r="AV4" s="5">
        <v>5</v>
      </c>
      <c r="AW4" s="5">
        <v>4</v>
      </c>
      <c r="AX4" s="5">
        <v>5</v>
      </c>
      <c r="AY4" s="5">
        <v>4</v>
      </c>
      <c r="AZ4" s="5">
        <v>5</v>
      </c>
      <c r="BA4" s="5">
        <v>5</v>
      </c>
      <c r="BB4" s="5">
        <v>5</v>
      </c>
      <c r="BC4" s="5">
        <v>5</v>
      </c>
      <c r="BD4" s="5">
        <v>5</v>
      </c>
      <c r="BE4" s="5">
        <v>4</v>
      </c>
      <c r="BF4" s="5">
        <v>5</v>
      </c>
      <c r="BG4" s="5">
        <v>4</v>
      </c>
      <c r="BH4" s="5">
        <v>5</v>
      </c>
      <c r="BI4" s="5">
        <v>5</v>
      </c>
      <c r="BJ4" s="5">
        <v>4</v>
      </c>
      <c r="BK4" s="5">
        <v>5</v>
      </c>
      <c r="BL4" s="5">
        <v>5</v>
      </c>
      <c r="BM4" s="5">
        <v>4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38</v>
      </c>
      <c r="C5" s="7">
        <f t="shared" si="1"/>
        <v>16</v>
      </c>
      <c r="D5" s="7">
        <f t="shared" si="2"/>
        <v>3</v>
      </c>
      <c r="E5" s="7">
        <f t="shared" si="3"/>
        <v>0</v>
      </c>
      <c r="F5" s="7">
        <f t="shared" si="4"/>
        <v>0</v>
      </c>
      <c r="G5" s="9">
        <f t="shared" si="5"/>
        <v>0.9399999999999998</v>
      </c>
      <c r="H5" s="8">
        <v>4.699999999999999</v>
      </c>
      <c r="I5" s="5">
        <v>4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4</v>
      </c>
      <c r="Q5" s="5">
        <v>4</v>
      </c>
      <c r="R5" s="5">
        <v>5</v>
      </c>
      <c r="S5" s="5">
        <v>3</v>
      </c>
      <c r="T5" s="5">
        <v>5</v>
      </c>
      <c r="U5" s="5">
        <v>5</v>
      </c>
      <c r="V5" s="5">
        <v>4</v>
      </c>
      <c r="W5" s="5">
        <v>5</v>
      </c>
      <c r="X5" s="5">
        <v>5</v>
      </c>
      <c r="Y5" s="5">
        <v>4</v>
      </c>
      <c r="Z5" s="5">
        <v>5</v>
      </c>
      <c r="AA5" s="5">
        <v>5</v>
      </c>
      <c r="AB5" s="5">
        <v>3</v>
      </c>
      <c r="AC5" s="5">
        <v>4</v>
      </c>
      <c r="AD5" s="5">
        <v>5</v>
      </c>
      <c r="AE5" s="5">
        <v>5</v>
      </c>
      <c r="AF5" s="5">
        <v>5</v>
      </c>
      <c r="AG5" s="5">
        <v>5</v>
      </c>
      <c r="AH5" s="5">
        <v>5</v>
      </c>
      <c r="AI5" s="5">
        <v>5</v>
      </c>
      <c r="AJ5" s="5">
        <v>4</v>
      </c>
      <c r="AK5" s="5">
        <v>4</v>
      </c>
      <c r="AL5" s="5">
        <v>5</v>
      </c>
      <c r="AM5" s="5">
        <v>5</v>
      </c>
      <c r="AN5" s="5">
        <v>5</v>
      </c>
      <c r="AO5" s="5">
        <v>5</v>
      </c>
      <c r="AP5" s="5">
        <v>4</v>
      </c>
      <c r="AQ5" s="5">
        <v>5</v>
      </c>
      <c r="AR5" s="5">
        <v>5</v>
      </c>
      <c r="AS5" s="5">
        <v>4</v>
      </c>
      <c r="AT5" s="5">
        <v>5</v>
      </c>
      <c r="AU5" s="5">
        <v>4</v>
      </c>
      <c r="AV5" s="5">
        <v>5</v>
      </c>
      <c r="AW5" s="5">
        <v>4</v>
      </c>
      <c r="AX5" s="5">
        <v>5</v>
      </c>
      <c r="AY5" s="5">
        <v>4</v>
      </c>
      <c r="AZ5" s="5">
        <v>5</v>
      </c>
      <c r="BA5" s="5">
        <v>3</v>
      </c>
      <c r="BB5" s="5">
        <v>5</v>
      </c>
      <c r="BC5" s="5">
        <v>5</v>
      </c>
      <c r="BD5" s="5">
        <v>5</v>
      </c>
      <c r="BE5" s="5">
        <v>5</v>
      </c>
      <c r="BF5" s="5">
        <v>5</v>
      </c>
      <c r="BG5" s="5">
        <v>4</v>
      </c>
      <c r="BH5" s="5">
        <v>5</v>
      </c>
      <c r="BI5" s="5">
        <v>5</v>
      </c>
      <c r="BJ5" s="5">
        <v>5</v>
      </c>
      <c r="BK5" s="5">
        <v>5</v>
      </c>
      <c r="BL5" s="5">
        <v>4</v>
      </c>
      <c r="BM5" s="5">
        <v>4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35</v>
      </c>
      <c r="C6" s="7">
        <f t="shared" si="1"/>
        <v>19</v>
      </c>
      <c r="D6" s="7">
        <f t="shared" si="2"/>
        <v>2</v>
      </c>
      <c r="E6" s="7">
        <f t="shared" si="3"/>
        <v>1</v>
      </c>
      <c r="F6" s="7">
        <f t="shared" si="4"/>
        <v>0</v>
      </c>
      <c r="G6" s="9">
        <f t="shared" si="5"/>
        <v>0.9199999999999999</v>
      </c>
      <c r="H6" s="8">
        <v>4.6</v>
      </c>
      <c r="I6" s="5">
        <v>2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4</v>
      </c>
      <c r="R6" s="5">
        <v>4</v>
      </c>
      <c r="S6" s="5">
        <v>4</v>
      </c>
      <c r="T6" s="5">
        <v>4</v>
      </c>
      <c r="U6" s="5">
        <v>5</v>
      </c>
      <c r="V6" s="5">
        <v>4</v>
      </c>
      <c r="W6" s="5">
        <v>5</v>
      </c>
      <c r="X6" s="5">
        <v>5</v>
      </c>
      <c r="Y6" s="5">
        <v>4</v>
      </c>
      <c r="Z6" s="5">
        <v>4</v>
      </c>
      <c r="AA6" s="5">
        <v>5</v>
      </c>
      <c r="AB6" s="5">
        <v>4</v>
      </c>
      <c r="AC6" s="5">
        <v>5</v>
      </c>
      <c r="AD6" s="5">
        <v>5</v>
      </c>
      <c r="AE6" s="5">
        <v>5</v>
      </c>
      <c r="AF6" s="5">
        <v>5</v>
      </c>
      <c r="AG6" s="5">
        <v>3</v>
      </c>
      <c r="AH6" s="5">
        <v>4</v>
      </c>
      <c r="AI6" s="5">
        <v>5</v>
      </c>
      <c r="AJ6" s="5">
        <v>5</v>
      </c>
      <c r="AK6" s="5">
        <v>4</v>
      </c>
      <c r="AL6" s="5">
        <v>5</v>
      </c>
      <c r="AM6" s="5">
        <v>5</v>
      </c>
      <c r="AN6" s="5">
        <v>5</v>
      </c>
      <c r="AO6" s="5">
        <v>5</v>
      </c>
      <c r="AP6" s="5">
        <v>4</v>
      </c>
      <c r="AQ6" s="5">
        <v>3</v>
      </c>
      <c r="AR6" s="5">
        <v>5</v>
      </c>
      <c r="AS6" s="5">
        <v>4</v>
      </c>
      <c r="AT6" s="5">
        <v>5</v>
      </c>
      <c r="AU6" s="5">
        <v>4</v>
      </c>
      <c r="AV6" s="5">
        <v>4</v>
      </c>
      <c r="AW6" s="5">
        <v>4</v>
      </c>
      <c r="AX6" s="5">
        <v>5</v>
      </c>
      <c r="AY6" s="5">
        <v>4</v>
      </c>
      <c r="AZ6" s="5">
        <v>5</v>
      </c>
      <c r="BA6" s="5">
        <v>5</v>
      </c>
      <c r="BB6" s="5">
        <v>5</v>
      </c>
      <c r="BC6" s="5">
        <v>5</v>
      </c>
      <c r="BD6" s="5">
        <v>5</v>
      </c>
      <c r="BE6" s="5">
        <v>5</v>
      </c>
      <c r="BF6" s="5">
        <v>5</v>
      </c>
      <c r="BG6" s="5">
        <v>4</v>
      </c>
      <c r="BH6" s="5">
        <v>5</v>
      </c>
      <c r="BI6" s="5">
        <v>5</v>
      </c>
      <c r="BJ6" s="5">
        <v>4</v>
      </c>
      <c r="BK6" s="5">
        <v>5</v>
      </c>
      <c r="BL6" s="5">
        <v>5</v>
      </c>
      <c r="BM6" s="5">
        <v>4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36</v>
      </c>
      <c r="C7" s="7">
        <f t="shared" si="1"/>
        <v>17</v>
      </c>
      <c r="D7" s="7">
        <f t="shared" si="2"/>
        <v>4</v>
      </c>
      <c r="E7" s="7">
        <f t="shared" si="3"/>
        <v>0</v>
      </c>
      <c r="F7" s="7">
        <f t="shared" si="4"/>
        <v>0</v>
      </c>
      <c r="G7" s="9">
        <f t="shared" si="5"/>
        <v>0.9199999999999999</v>
      </c>
      <c r="H7" s="8">
        <v>4.6</v>
      </c>
      <c r="I7" s="5">
        <v>4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4</v>
      </c>
      <c r="R7" s="5">
        <v>4</v>
      </c>
      <c r="S7" s="5">
        <v>4</v>
      </c>
      <c r="T7" s="5">
        <v>5</v>
      </c>
      <c r="U7" s="5">
        <v>5</v>
      </c>
      <c r="V7" s="5">
        <v>4</v>
      </c>
      <c r="W7" s="5">
        <v>5</v>
      </c>
      <c r="X7" s="5">
        <v>5</v>
      </c>
      <c r="Y7" s="5">
        <v>3</v>
      </c>
      <c r="Z7" s="5">
        <v>4</v>
      </c>
      <c r="AA7" s="5">
        <v>5</v>
      </c>
      <c r="AB7" s="5">
        <v>5</v>
      </c>
      <c r="AC7" s="5">
        <v>5</v>
      </c>
      <c r="AD7" s="5">
        <v>5</v>
      </c>
      <c r="AE7" s="5">
        <v>5</v>
      </c>
      <c r="AF7" s="5">
        <v>3</v>
      </c>
      <c r="AG7" s="5">
        <v>5</v>
      </c>
      <c r="AH7" s="5">
        <v>5</v>
      </c>
      <c r="AI7" s="5">
        <v>5</v>
      </c>
      <c r="AJ7" s="5">
        <v>4</v>
      </c>
      <c r="AK7" s="5">
        <v>4</v>
      </c>
      <c r="AL7" s="5">
        <v>5</v>
      </c>
      <c r="AM7" s="5">
        <v>5</v>
      </c>
      <c r="AN7" s="5">
        <v>5</v>
      </c>
      <c r="AO7" s="5">
        <v>5</v>
      </c>
      <c r="AP7" s="5">
        <v>4</v>
      </c>
      <c r="AQ7" s="5">
        <v>3</v>
      </c>
      <c r="AR7" s="5">
        <v>4</v>
      </c>
      <c r="AS7" s="5">
        <v>4</v>
      </c>
      <c r="AT7" s="5">
        <v>5</v>
      </c>
      <c r="AU7" s="5">
        <v>5</v>
      </c>
      <c r="AV7" s="5">
        <v>5</v>
      </c>
      <c r="AW7" s="5">
        <v>4</v>
      </c>
      <c r="AX7" s="5">
        <v>5</v>
      </c>
      <c r="AY7" s="5">
        <v>4</v>
      </c>
      <c r="AZ7" s="5">
        <v>5</v>
      </c>
      <c r="BA7" s="5">
        <v>5</v>
      </c>
      <c r="BB7" s="5">
        <v>5</v>
      </c>
      <c r="BC7" s="5">
        <v>5</v>
      </c>
      <c r="BD7" s="5">
        <v>5</v>
      </c>
      <c r="BE7" s="5">
        <v>4</v>
      </c>
      <c r="BF7" s="5">
        <v>5</v>
      </c>
      <c r="BG7" s="5">
        <v>4</v>
      </c>
      <c r="BH7" s="5">
        <v>5</v>
      </c>
      <c r="BI7" s="5">
        <v>4</v>
      </c>
      <c r="BJ7" s="5">
        <v>3</v>
      </c>
      <c r="BK7" s="5">
        <v>5</v>
      </c>
      <c r="BL7" s="5">
        <v>5</v>
      </c>
      <c r="BM7" s="5">
        <v>4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30</v>
      </c>
      <c r="C8" s="7">
        <f t="shared" si="1"/>
        <v>23</v>
      </c>
      <c r="D8" s="7">
        <f t="shared" si="2"/>
        <v>4</v>
      </c>
      <c r="E8" s="7">
        <f t="shared" si="3"/>
        <v>0</v>
      </c>
      <c r="F8" s="7">
        <f t="shared" si="4"/>
        <v>0</v>
      </c>
      <c r="G8" s="9">
        <f t="shared" si="5"/>
        <v>0.9</v>
      </c>
      <c r="H8" s="8">
        <v>4.5</v>
      </c>
      <c r="I8" s="5">
        <v>4</v>
      </c>
      <c r="J8" s="5">
        <v>5</v>
      </c>
      <c r="K8" s="5">
        <v>5</v>
      </c>
      <c r="L8" s="5">
        <v>5</v>
      </c>
      <c r="M8" s="5">
        <v>4</v>
      </c>
      <c r="N8" s="5">
        <v>5</v>
      </c>
      <c r="O8" s="5">
        <v>5</v>
      </c>
      <c r="P8" s="5">
        <v>4</v>
      </c>
      <c r="Q8" s="5">
        <v>4</v>
      </c>
      <c r="R8" s="5">
        <v>5</v>
      </c>
      <c r="S8" s="5">
        <v>4</v>
      </c>
      <c r="T8" s="5">
        <v>5</v>
      </c>
      <c r="U8" s="5">
        <v>5</v>
      </c>
      <c r="V8" s="5">
        <v>4</v>
      </c>
      <c r="W8" s="5">
        <v>5</v>
      </c>
      <c r="X8" s="5">
        <v>5</v>
      </c>
      <c r="Y8" s="5">
        <v>3</v>
      </c>
      <c r="Z8" s="5">
        <v>4</v>
      </c>
      <c r="AA8" s="5">
        <v>4</v>
      </c>
      <c r="AB8" s="5">
        <v>4</v>
      </c>
      <c r="AC8" s="5">
        <v>5</v>
      </c>
      <c r="AD8" s="5">
        <v>5</v>
      </c>
      <c r="AE8" s="5">
        <v>5</v>
      </c>
      <c r="AF8" s="5">
        <v>4</v>
      </c>
      <c r="AG8" s="5">
        <v>4</v>
      </c>
      <c r="AH8" s="5">
        <v>5</v>
      </c>
      <c r="AI8" s="5">
        <v>5</v>
      </c>
      <c r="AJ8" s="5">
        <v>5</v>
      </c>
      <c r="AK8" s="5">
        <v>4</v>
      </c>
      <c r="AL8" s="5">
        <v>5</v>
      </c>
      <c r="AM8" s="5">
        <v>5</v>
      </c>
      <c r="AN8" s="5">
        <v>5</v>
      </c>
      <c r="AO8" s="5">
        <v>5</v>
      </c>
      <c r="AP8" s="5">
        <v>4</v>
      </c>
      <c r="AQ8" s="5">
        <v>3</v>
      </c>
      <c r="AR8" s="5">
        <v>4</v>
      </c>
      <c r="AS8" s="5">
        <v>4</v>
      </c>
      <c r="AT8" s="5">
        <v>5</v>
      </c>
      <c r="AU8" s="5">
        <v>5</v>
      </c>
      <c r="AV8" s="5">
        <v>3</v>
      </c>
      <c r="AW8" s="5">
        <v>4</v>
      </c>
      <c r="AX8" s="5">
        <v>5</v>
      </c>
      <c r="AY8" s="5">
        <v>4</v>
      </c>
      <c r="AZ8" s="5">
        <v>5</v>
      </c>
      <c r="BA8" s="5">
        <v>4</v>
      </c>
      <c r="BB8" s="5">
        <v>4</v>
      </c>
      <c r="BC8" s="5">
        <v>4</v>
      </c>
      <c r="BD8" s="5">
        <v>5</v>
      </c>
      <c r="BE8" s="5">
        <v>5</v>
      </c>
      <c r="BF8" s="5">
        <v>5</v>
      </c>
      <c r="BG8" s="5">
        <v>4</v>
      </c>
      <c r="BH8" s="5">
        <v>5</v>
      </c>
      <c r="BI8" s="5">
        <v>3</v>
      </c>
      <c r="BJ8" s="5">
        <v>4</v>
      </c>
      <c r="BK8" s="5">
        <v>5</v>
      </c>
      <c r="BL8" s="5">
        <v>5</v>
      </c>
      <c r="BM8" s="5">
        <v>4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30</v>
      </c>
      <c r="C9" s="7">
        <f t="shared" si="1"/>
        <v>24</v>
      </c>
      <c r="D9" s="7">
        <f t="shared" si="2"/>
        <v>3</v>
      </c>
      <c r="E9" s="7">
        <f t="shared" si="3"/>
        <v>0</v>
      </c>
      <c r="F9" s="7">
        <f t="shared" si="4"/>
        <v>0</v>
      </c>
      <c r="G9" s="9">
        <f t="shared" si="5"/>
        <v>0.9</v>
      </c>
      <c r="H9" s="8">
        <v>4.5</v>
      </c>
      <c r="I9" s="5">
        <v>3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4</v>
      </c>
      <c r="Q9" s="5">
        <v>4</v>
      </c>
      <c r="R9" s="5">
        <v>4</v>
      </c>
      <c r="S9" s="5">
        <v>4</v>
      </c>
      <c r="T9" s="5">
        <v>4</v>
      </c>
      <c r="U9" s="5">
        <v>5</v>
      </c>
      <c r="V9" s="5">
        <v>5</v>
      </c>
      <c r="W9" s="5">
        <v>5</v>
      </c>
      <c r="X9" s="5">
        <v>5</v>
      </c>
      <c r="Y9" s="5">
        <v>3</v>
      </c>
      <c r="Z9" s="5">
        <v>5</v>
      </c>
      <c r="AA9" s="5">
        <v>5</v>
      </c>
      <c r="AB9" s="5">
        <v>3</v>
      </c>
      <c r="AC9" s="5">
        <v>5</v>
      </c>
      <c r="AD9" s="5">
        <v>5</v>
      </c>
      <c r="AE9" s="5">
        <v>5</v>
      </c>
      <c r="AF9" s="5">
        <v>4</v>
      </c>
      <c r="AG9" s="5">
        <v>4</v>
      </c>
      <c r="AH9" s="5">
        <v>4</v>
      </c>
      <c r="AI9" s="5">
        <v>4</v>
      </c>
      <c r="AJ9" s="5">
        <v>5</v>
      </c>
      <c r="AK9" s="5">
        <v>4</v>
      </c>
      <c r="AL9" s="5">
        <v>5</v>
      </c>
      <c r="AM9" s="5">
        <v>4</v>
      </c>
      <c r="AN9" s="5">
        <v>5</v>
      </c>
      <c r="AO9" s="5">
        <v>5</v>
      </c>
      <c r="AP9" s="5">
        <v>4</v>
      </c>
      <c r="AQ9" s="5">
        <v>4</v>
      </c>
      <c r="AR9" s="5">
        <v>4</v>
      </c>
      <c r="AS9" s="5">
        <v>4</v>
      </c>
      <c r="AT9" s="5">
        <v>5</v>
      </c>
      <c r="AU9" s="5">
        <v>4</v>
      </c>
      <c r="AV9" s="5">
        <v>5</v>
      </c>
      <c r="AW9" s="5">
        <v>4</v>
      </c>
      <c r="AX9" s="5">
        <v>5</v>
      </c>
      <c r="AY9" s="5">
        <v>4</v>
      </c>
      <c r="AZ9" s="5">
        <v>5</v>
      </c>
      <c r="BA9" s="5">
        <v>4</v>
      </c>
      <c r="BB9" s="5">
        <v>5</v>
      </c>
      <c r="BC9" s="5">
        <v>5</v>
      </c>
      <c r="BD9" s="5">
        <v>5</v>
      </c>
      <c r="BE9" s="5">
        <v>5</v>
      </c>
      <c r="BF9" s="5">
        <v>5</v>
      </c>
      <c r="BG9" s="5">
        <v>4</v>
      </c>
      <c r="BH9" s="5">
        <v>5</v>
      </c>
      <c r="BI9" s="5">
        <v>4</v>
      </c>
      <c r="BJ9" s="5">
        <v>4</v>
      </c>
      <c r="BK9" s="5">
        <v>5</v>
      </c>
      <c r="BL9" s="5">
        <v>4</v>
      </c>
      <c r="BM9" s="5">
        <v>4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32</v>
      </c>
      <c r="C10" s="7">
        <f t="shared" si="1"/>
        <v>18</v>
      </c>
      <c r="D10" s="7">
        <f t="shared" si="2"/>
        <v>6</v>
      </c>
      <c r="E10" s="7">
        <f t="shared" si="3"/>
        <v>0</v>
      </c>
      <c r="F10" s="7">
        <f t="shared" si="4"/>
        <v>1</v>
      </c>
      <c r="G10" s="9">
        <f t="shared" si="5"/>
        <v>0.9</v>
      </c>
      <c r="H10" s="8">
        <v>4.5</v>
      </c>
      <c r="I10" s="5">
        <v>1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5">
        <v>4</v>
      </c>
      <c r="R10" s="5">
        <v>3</v>
      </c>
      <c r="S10" s="5">
        <v>4</v>
      </c>
      <c r="T10" s="5">
        <v>5</v>
      </c>
      <c r="U10" s="5">
        <v>5</v>
      </c>
      <c r="V10" s="5">
        <v>4</v>
      </c>
      <c r="W10" s="5">
        <v>5</v>
      </c>
      <c r="X10" s="5">
        <v>5</v>
      </c>
      <c r="Y10" s="5">
        <v>3</v>
      </c>
      <c r="Z10" s="5">
        <v>4</v>
      </c>
      <c r="AA10" s="5">
        <v>5</v>
      </c>
      <c r="AB10" s="5">
        <v>3</v>
      </c>
      <c r="AC10" s="5">
        <v>4</v>
      </c>
      <c r="AD10" s="5">
        <v>5</v>
      </c>
      <c r="AE10" s="5">
        <v>5</v>
      </c>
      <c r="AF10" s="5">
        <v>5</v>
      </c>
      <c r="AG10" s="5">
        <v>4</v>
      </c>
      <c r="AH10" s="5">
        <v>5</v>
      </c>
      <c r="AI10" s="5">
        <v>4</v>
      </c>
      <c r="AJ10" s="5">
        <v>5</v>
      </c>
      <c r="AK10" s="5">
        <v>3</v>
      </c>
      <c r="AL10" s="5">
        <v>5</v>
      </c>
      <c r="AM10" s="5">
        <v>5</v>
      </c>
      <c r="AN10" s="5">
        <v>5</v>
      </c>
      <c r="AO10" s="5">
        <v>5</v>
      </c>
      <c r="AP10" s="5">
        <v>4</v>
      </c>
      <c r="AQ10" s="5">
        <v>4</v>
      </c>
      <c r="AR10" s="5">
        <v>3</v>
      </c>
      <c r="AS10" s="5">
        <v>4</v>
      </c>
      <c r="AT10" s="5">
        <v>5</v>
      </c>
      <c r="AU10" s="5">
        <v>4</v>
      </c>
      <c r="AV10" s="5">
        <v>5</v>
      </c>
      <c r="AW10" s="5">
        <v>4</v>
      </c>
      <c r="AX10" s="5">
        <v>3</v>
      </c>
      <c r="AY10" s="5">
        <v>4</v>
      </c>
      <c r="AZ10" s="5">
        <v>5</v>
      </c>
      <c r="BA10" s="5">
        <v>4</v>
      </c>
      <c r="BB10" s="5">
        <v>5</v>
      </c>
      <c r="BC10" s="5">
        <v>5</v>
      </c>
      <c r="BD10" s="5">
        <v>5</v>
      </c>
      <c r="BE10" s="5">
        <v>5</v>
      </c>
      <c r="BF10" s="5">
        <v>5</v>
      </c>
      <c r="BG10" s="5">
        <v>4</v>
      </c>
      <c r="BH10" s="5">
        <v>5</v>
      </c>
      <c r="BI10" s="5">
        <v>4</v>
      </c>
      <c r="BJ10" s="5">
        <v>5</v>
      </c>
      <c r="BK10" s="5">
        <v>5</v>
      </c>
      <c r="BL10" s="5">
        <v>4</v>
      </c>
      <c r="BM10" s="5">
        <v>4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0.9199999999999999</v>
      </c>
      <c r="H11" s="8">
        <v>4.6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DV11"/>
  <sheetViews>
    <sheetView zoomScaleSheetLayoutView="75" workbookViewId="0" topLeftCell="A1">
      <pane xSplit="8" ySplit="2" topLeftCell="I3" activePane="bottomRight" state="frozen"/>
      <selection pane="bottomRight" activeCell="A2" sqref="A2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60" width="4.625" style="5" customWidth="1"/>
    <col min="61" max="126" width="4.625" style="0" customWidth="1"/>
    <col min="127" max="203" width="4.625" style="5" customWidth="1"/>
  </cols>
  <sheetData>
    <row r="1" spans="1:8" ht="37.5" customHeight="1">
      <c r="A1" s="2" t="s">
        <v>87</v>
      </c>
      <c r="B1" s="6" t="s">
        <v>27</v>
      </c>
      <c r="C1" s="6"/>
      <c r="D1" s="6"/>
      <c r="E1" s="6"/>
      <c r="F1" s="6"/>
      <c r="G1" s="6"/>
      <c r="H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COUNTA(I3:ZU3)</f>
        <v>9</v>
      </c>
    </row>
    <row r="3" spans="1:126" ht="16.5">
      <c r="A3" t="s">
        <v>102</v>
      </c>
      <c r="B3" s="7">
        <f aca="true" t="shared" si="0" ref="B3:B10">COUNTIF(H3:ZX3,5)</f>
        <v>5</v>
      </c>
      <c r="C3" s="7">
        <f aca="true" t="shared" si="1" ref="C3:C10">COUNTIF(H3:ZX3,4)</f>
        <v>4</v>
      </c>
      <c r="D3" s="7">
        <f aca="true" t="shared" si="2" ref="D3:D10">COUNTIF(H3:ZX3,3)</f>
        <v>0</v>
      </c>
      <c r="E3" s="7">
        <f aca="true" t="shared" si="3" ref="E3:E10">COUNTIF(H3:ZX3,2)</f>
        <v>0</v>
      </c>
      <c r="F3" s="7">
        <f aca="true" t="shared" si="4" ref="F3:F10">COUNTIF(H3:ZX3,1)</f>
        <v>0</v>
      </c>
      <c r="G3" s="9">
        <f aca="true" t="shared" si="5" ref="G3:G11">H3/5</f>
        <v>0.9199999999999999</v>
      </c>
      <c r="H3" s="8">
        <v>4.6</v>
      </c>
      <c r="I3" s="5">
        <v>4</v>
      </c>
      <c r="J3" s="5">
        <v>5</v>
      </c>
      <c r="K3" s="5">
        <v>4</v>
      </c>
      <c r="L3" s="5">
        <v>5</v>
      </c>
      <c r="M3" s="5">
        <v>4</v>
      </c>
      <c r="N3" s="5">
        <v>4</v>
      </c>
      <c r="O3" s="5">
        <v>5</v>
      </c>
      <c r="P3" s="5">
        <v>5</v>
      </c>
      <c r="Q3" s="5">
        <v>5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ht="16.5">
      <c r="A4" t="s">
        <v>44</v>
      </c>
      <c r="B4" s="7">
        <f t="shared" si="0"/>
        <v>7</v>
      </c>
      <c r="C4" s="7">
        <f t="shared" si="1"/>
        <v>2</v>
      </c>
      <c r="D4" s="7">
        <f t="shared" si="2"/>
        <v>0</v>
      </c>
      <c r="E4" s="7">
        <f t="shared" si="3"/>
        <v>0</v>
      </c>
      <c r="F4" s="7">
        <f t="shared" si="4"/>
        <v>0</v>
      </c>
      <c r="G4" s="9">
        <f t="shared" si="5"/>
        <v>0.96</v>
      </c>
      <c r="H4" s="8">
        <v>4.8</v>
      </c>
      <c r="I4" s="5">
        <v>4</v>
      </c>
      <c r="J4" s="5">
        <v>4</v>
      </c>
      <c r="K4" s="5">
        <v>5</v>
      </c>
      <c r="L4" s="5">
        <v>5</v>
      </c>
      <c r="M4" s="5">
        <v>5</v>
      </c>
      <c r="N4" s="5">
        <v>5</v>
      </c>
      <c r="O4" s="5">
        <v>5</v>
      </c>
      <c r="P4" s="5">
        <v>5</v>
      </c>
      <c r="Q4" s="5">
        <v>5</v>
      </c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</row>
    <row r="5" spans="1:126" ht="16.5">
      <c r="A5" t="s">
        <v>37</v>
      </c>
      <c r="B5" s="7">
        <f t="shared" si="0"/>
        <v>6</v>
      </c>
      <c r="C5" s="7">
        <f t="shared" si="1"/>
        <v>3</v>
      </c>
      <c r="D5" s="7">
        <f t="shared" si="2"/>
        <v>0</v>
      </c>
      <c r="E5" s="7">
        <f t="shared" si="3"/>
        <v>0</v>
      </c>
      <c r="F5" s="7">
        <f t="shared" si="4"/>
        <v>0</v>
      </c>
      <c r="G5" s="9">
        <f t="shared" si="5"/>
        <v>0.9399999999999998</v>
      </c>
      <c r="H5" s="8">
        <v>4.699999999999999</v>
      </c>
      <c r="I5" s="5">
        <v>4</v>
      </c>
      <c r="J5" s="5">
        <v>4</v>
      </c>
      <c r="K5" s="5">
        <v>4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26" ht="16.5">
      <c r="A6" t="s">
        <v>28</v>
      </c>
      <c r="B6" s="7">
        <f t="shared" si="0"/>
        <v>5</v>
      </c>
      <c r="C6" s="7">
        <f t="shared" si="1"/>
        <v>4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t="shared" si="5"/>
        <v>0.9199999999999999</v>
      </c>
      <c r="H6" s="8">
        <v>4.6</v>
      </c>
      <c r="I6" s="5">
        <v>4</v>
      </c>
      <c r="J6" s="5">
        <v>4</v>
      </c>
      <c r="K6" s="5">
        <v>4</v>
      </c>
      <c r="L6" s="5">
        <v>5</v>
      </c>
      <c r="M6" s="5">
        <v>5</v>
      </c>
      <c r="N6" s="5">
        <v>4</v>
      </c>
      <c r="O6" s="5">
        <v>5</v>
      </c>
      <c r="P6" s="5">
        <v>5</v>
      </c>
      <c r="Q6" s="5">
        <v>5</v>
      </c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</row>
    <row r="7" spans="1:126" ht="16.5">
      <c r="A7" t="s">
        <v>50</v>
      </c>
      <c r="B7" s="7">
        <f t="shared" si="0"/>
        <v>5</v>
      </c>
      <c r="C7" s="7">
        <f t="shared" si="1"/>
        <v>2</v>
      </c>
      <c r="D7" s="7">
        <f t="shared" si="2"/>
        <v>2</v>
      </c>
      <c r="E7" s="7">
        <f t="shared" si="3"/>
        <v>0</v>
      </c>
      <c r="F7" s="7">
        <f t="shared" si="4"/>
        <v>0</v>
      </c>
      <c r="G7" s="9">
        <f t="shared" si="5"/>
        <v>0.8799999999999999</v>
      </c>
      <c r="H7" s="8">
        <v>4.3999999999999995</v>
      </c>
      <c r="I7" s="5">
        <v>4</v>
      </c>
      <c r="J7" s="5">
        <v>3</v>
      </c>
      <c r="K7" s="5">
        <v>5</v>
      </c>
      <c r="L7" s="5">
        <v>5</v>
      </c>
      <c r="M7" s="5">
        <v>4</v>
      </c>
      <c r="N7" s="5">
        <v>3</v>
      </c>
      <c r="O7" s="5">
        <v>5</v>
      </c>
      <c r="P7" s="5">
        <v>5</v>
      </c>
      <c r="Q7" s="5">
        <v>5</v>
      </c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</row>
    <row r="8" spans="1:126" ht="16.5">
      <c r="A8" t="s">
        <v>30</v>
      </c>
      <c r="B8" s="7">
        <f t="shared" si="0"/>
        <v>6</v>
      </c>
      <c r="C8" s="7">
        <f t="shared" si="1"/>
        <v>3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0.9399999999999998</v>
      </c>
      <c r="H8" s="8">
        <v>4.699999999999999</v>
      </c>
      <c r="I8" s="5">
        <v>4</v>
      </c>
      <c r="J8" s="5">
        <v>4</v>
      </c>
      <c r="K8" s="5">
        <v>4</v>
      </c>
      <c r="L8" s="5">
        <v>5</v>
      </c>
      <c r="M8" s="5">
        <v>5</v>
      </c>
      <c r="N8" s="5">
        <v>5</v>
      </c>
      <c r="O8" s="5">
        <v>5</v>
      </c>
      <c r="P8" s="5">
        <v>5</v>
      </c>
      <c r="Q8" s="5">
        <v>5</v>
      </c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</row>
    <row r="9" spans="1:126" ht="16.5">
      <c r="A9" t="s">
        <v>47</v>
      </c>
      <c r="B9" s="7">
        <f t="shared" si="0"/>
        <v>6</v>
      </c>
      <c r="C9" s="7">
        <f t="shared" si="1"/>
        <v>2</v>
      </c>
      <c r="D9" s="7">
        <f t="shared" si="2"/>
        <v>1</v>
      </c>
      <c r="E9" s="7">
        <f t="shared" si="3"/>
        <v>0</v>
      </c>
      <c r="F9" s="7">
        <f t="shared" si="4"/>
        <v>0</v>
      </c>
      <c r="G9" s="9">
        <f t="shared" si="5"/>
        <v>0.9199999999999999</v>
      </c>
      <c r="H9" s="8">
        <v>4.6</v>
      </c>
      <c r="I9" s="5">
        <v>4</v>
      </c>
      <c r="J9" s="5">
        <v>3</v>
      </c>
      <c r="K9" s="5">
        <v>4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ht="16.5">
      <c r="A10" t="s">
        <v>33</v>
      </c>
      <c r="B10" s="7">
        <f t="shared" si="0"/>
        <v>5</v>
      </c>
      <c r="C10" s="7">
        <f t="shared" si="1"/>
        <v>3</v>
      </c>
      <c r="D10" s="7">
        <f t="shared" si="2"/>
        <v>0</v>
      </c>
      <c r="E10" s="7">
        <f t="shared" si="3"/>
        <v>1</v>
      </c>
      <c r="F10" s="7">
        <f t="shared" si="4"/>
        <v>0</v>
      </c>
      <c r="G10" s="9">
        <f t="shared" si="5"/>
        <v>0.8799999999999999</v>
      </c>
      <c r="H10" s="8">
        <v>4.3999999999999995</v>
      </c>
      <c r="I10" s="5">
        <v>4</v>
      </c>
      <c r="J10" s="5">
        <v>2</v>
      </c>
      <c r="K10" s="5">
        <v>4</v>
      </c>
      <c r="L10" s="5">
        <v>5</v>
      </c>
      <c r="M10" s="5">
        <v>5</v>
      </c>
      <c r="N10" s="5">
        <v>4</v>
      </c>
      <c r="O10" s="5">
        <v>5</v>
      </c>
      <c r="P10" s="5">
        <v>5</v>
      </c>
      <c r="Q10" s="5">
        <v>5</v>
      </c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66" ht="17.25">
      <c r="A11" s="4" t="s">
        <v>16</v>
      </c>
      <c r="B11" s="7"/>
      <c r="C11" s="7"/>
      <c r="D11" s="7"/>
      <c r="E11" s="7"/>
      <c r="F11" s="7"/>
      <c r="G11" s="9">
        <f t="shared" si="5"/>
        <v>0.9199999999999999</v>
      </c>
      <c r="H11" s="8">
        <v>4.6</v>
      </c>
      <c r="BN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A35" sqref="A35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84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10</v>
      </c>
    </row>
    <row r="3" spans="1:136" ht="16.5">
      <c r="A3" t="s">
        <v>102</v>
      </c>
      <c r="B3" s="7">
        <f aca="true" t="shared" si="0" ref="B3:B10">COUNTIF(H3:ZX3,5)</f>
        <v>7</v>
      </c>
      <c r="C3" s="7">
        <f aca="true" t="shared" si="1" ref="C3:C10">COUNTIF(H3:ZX3,4)</f>
        <v>2</v>
      </c>
      <c r="D3" s="7">
        <f aca="true" t="shared" si="2" ref="D3:D10">COUNTIF(H3:ZX3,3)</f>
        <v>1</v>
      </c>
      <c r="E3" s="7">
        <f aca="true" t="shared" si="3" ref="E3:E10">COUNTIF(H3:ZX3,2)</f>
        <v>0</v>
      </c>
      <c r="F3" s="7">
        <f aca="true" t="shared" si="4" ref="F3:F10">COUNTIF(H3:ZX3,1)</f>
        <v>0</v>
      </c>
      <c r="G3" s="9">
        <f aca="true" t="shared" si="5" ref="G3:G11">H3/5</f>
        <v>0.9199999999999999</v>
      </c>
      <c r="H3" s="8">
        <v>4.6</v>
      </c>
      <c r="I3" s="5">
        <v>5</v>
      </c>
      <c r="J3" s="5">
        <v>5</v>
      </c>
      <c r="K3" s="5">
        <v>5</v>
      </c>
      <c r="L3" s="5">
        <v>4</v>
      </c>
      <c r="M3" s="5">
        <v>5</v>
      </c>
      <c r="N3" s="5">
        <v>4</v>
      </c>
      <c r="O3" s="5">
        <v>5</v>
      </c>
      <c r="P3" s="5">
        <v>5</v>
      </c>
      <c r="Q3" s="5">
        <v>3</v>
      </c>
      <c r="R3" s="5">
        <v>5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t="shared" si="0"/>
        <v>8</v>
      </c>
      <c r="C4" s="7">
        <f t="shared" si="1"/>
        <v>2</v>
      </c>
      <c r="D4" s="7">
        <f t="shared" si="2"/>
        <v>0</v>
      </c>
      <c r="E4" s="7">
        <f t="shared" si="3"/>
        <v>0</v>
      </c>
      <c r="F4" s="7">
        <f t="shared" si="4"/>
        <v>0</v>
      </c>
      <c r="G4" s="9">
        <f t="shared" si="5"/>
        <v>0.96</v>
      </c>
      <c r="H4" s="8">
        <v>4.8</v>
      </c>
      <c r="I4" s="5">
        <v>5</v>
      </c>
      <c r="J4" s="5">
        <v>5</v>
      </c>
      <c r="K4" s="5">
        <v>5</v>
      </c>
      <c r="L4" s="5">
        <v>4</v>
      </c>
      <c r="M4" s="5">
        <v>5</v>
      </c>
      <c r="N4" s="5">
        <v>4</v>
      </c>
      <c r="O4" s="5">
        <v>5</v>
      </c>
      <c r="P4" s="5">
        <v>5</v>
      </c>
      <c r="Q4" s="5">
        <v>5</v>
      </c>
      <c r="R4" s="5">
        <v>5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8</v>
      </c>
      <c r="C5" s="7">
        <f t="shared" si="1"/>
        <v>2</v>
      </c>
      <c r="D5" s="7">
        <f t="shared" si="2"/>
        <v>0</v>
      </c>
      <c r="E5" s="7">
        <f t="shared" si="3"/>
        <v>0</v>
      </c>
      <c r="F5" s="7">
        <f t="shared" si="4"/>
        <v>0</v>
      </c>
      <c r="G5" s="9">
        <f t="shared" si="5"/>
        <v>0.96</v>
      </c>
      <c r="H5" s="8">
        <v>4.8</v>
      </c>
      <c r="I5" s="5">
        <v>5</v>
      </c>
      <c r="J5" s="5">
        <v>5</v>
      </c>
      <c r="K5" s="5">
        <v>5</v>
      </c>
      <c r="L5" s="5">
        <v>4</v>
      </c>
      <c r="M5" s="5">
        <v>5</v>
      </c>
      <c r="N5" s="5">
        <v>5</v>
      </c>
      <c r="O5" s="5">
        <v>5</v>
      </c>
      <c r="P5" s="5">
        <v>5</v>
      </c>
      <c r="Q5" s="5">
        <v>4</v>
      </c>
      <c r="R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6</v>
      </c>
      <c r="C6" s="7">
        <f t="shared" si="1"/>
        <v>2</v>
      </c>
      <c r="D6" s="7">
        <f t="shared" si="2"/>
        <v>2</v>
      </c>
      <c r="E6" s="7">
        <f t="shared" si="3"/>
        <v>0</v>
      </c>
      <c r="F6" s="7">
        <f t="shared" si="4"/>
        <v>0</v>
      </c>
      <c r="G6" s="9">
        <f t="shared" si="5"/>
        <v>0.8800000000000001</v>
      </c>
      <c r="H6" s="8">
        <v>4.4</v>
      </c>
      <c r="I6" s="5">
        <v>5</v>
      </c>
      <c r="J6" s="5">
        <v>5</v>
      </c>
      <c r="K6" s="5">
        <v>4</v>
      </c>
      <c r="L6" s="5">
        <v>4</v>
      </c>
      <c r="M6" s="5">
        <v>5</v>
      </c>
      <c r="N6" s="5">
        <v>3</v>
      </c>
      <c r="O6" s="5">
        <v>5</v>
      </c>
      <c r="P6" s="5">
        <v>5</v>
      </c>
      <c r="Q6" s="5">
        <v>3</v>
      </c>
      <c r="R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5</v>
      </c>
      <c r="C7" s="7">
        <f t="shared" si="1"/>
        <v>4</v>
      </c>
      <c r="D7" s="7">
        <f t="shared" si="2"/>
        <v>1</v>
      </c>
      <c r="E7" s="7">
        <f t="shared" si="3"/>
        <v>0</v>
      </c>
      <c r="F7" s="7">
        <f t="shared" si="4"/>
        <v>0</v>
      </c>
      <c r="G7" s="9">
        <f t="shared" si="5"/>
        <v>0.8800000000000001</v>
      </c>
      <c r="H7" s="8">
        <v>4.4</v>
      </c>
      <c r="I7" s="5">
        <v>5</v>
      </c>
      <c r="J7" s="5">
        <v>5</v>
      </c>
      <c r="K7" s="5">
        <v>4</v>
      </c>
      <c r="L7" s="5">
        <v>4</v>
      </c>
      <c r="M7" s="5">
        <v>4</v>
      </c>
      <c r="N7" s="5">
        <v>3</v>
      </c>
      <c r="O7" s="5">
        <v>4</v>
      </c>
      <c r="P7" s="5">
        <v>5</v>
      </c>
      <c r="Q7" s="5">
        <v>5</v>
      </c>
      <c r="R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5</v>
      </c>
      <c r="C8" s="7">
        <f t="shared" si="1"/>
        <v>4</v>
      </c>
      <c r="D8" s="7">
        <f t="shared" si="2"/>
        <v>1</v>
      </c>
      <c r="E8" s="7">
        <f t="shared" si="3"/>
        <v>0</v>
      </c>
      <c r="F8" s="7">
        <f t="shared" si="4"/>
        <v>0</v>
      </c>
      <c r="G8" s="9">
        <f t="shared" si="5"/>
        <v>0.8800000000000001</v>
      </c>
      <c r="H8" s="8">
        <v>4.4</v>
      </c>
      <c r="I8" s="5">
        <v>5</v>
      </c>
      <c r="J8" s="5">
        <v>5</v>
      </c>
      <c r="K8" s="5">
        <v>4</v>
      </c>
      <c r="L8" s="5">
        <v>4</v>
      </c>
      <c r="M8" s="5">
        <v>4</v>
      </c>
      <c r="N8" s="5">
        <v>4</v>
      </c>
      <c r="O8" s="5">
        <v>5</v>
      </c>
      <c r="P8" s="5">
        <v>5</v>
      </c>
      <c r="Q8" s="5">
        <v>3</v>
      </c>
      <c r="R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7</v>
      </c>
      <c r="C9" s="7">
        <f t="shared" si="1"/>
        <v>3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0.9400000000000001</v>
      </c>
      <c r="H9" s="8">
        <v>4.7</v>
      </c>
      <c r="I9" s="5">
        <v>5</v>
      </c>
      <c r="J9" s="5">
        <v>5</v>
      </c>
      <c r="K9" s="5">
        <v>5</v>
      </c>
      <c r="L9" s="5">
        <v>4</v>
      </c>
      <c r="M9" s="5">
        <v>5</v>
      </c>
      <c r="N9" s="5">
        <v>5</v>
      </c>
      <c r="O9" s="5">
        <v>4</v>
      </c>
      <c r="P9" s="5">
        <v>5</v>
      </c>
      <c r="Q9" s="5">
        <v>4</v>
      </c>
      <c r="R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6</v>
      </c>
      <c r="C10" s="7">
        <f t="shared" si="1"/>
        <v>2</v>
      </c>
      <c r="D10" s="7">
        <f t="shared" si="2"/>
        <v>0</v>
      </c>
      <c r="E10" s="7">
        <f t="shared" si="3"/>
        <v>2</v>
      </c>
      <c r="F10" s="7">
        <f t="shared" si="4"/>
        <v>0</v>
      </c>
      <c r="G10" s="9">
        <f t="shared" si="5"/>
        <v>0.8400000000000001</v>
      </c>
      <c r="H10" s="8">
        <v>4.2</v>
      </c>
      <c r="I10" s="5">
        <v>5</v>
      </c>
      <c r="J10" s="5">
        <v>5</v>
      </c>
      <c r="K10" s="5">
        <v>4</v>
      </c>
      <c r="L10" s="5">
        <v>4</v>
      </c>
      <c r="M10" s="5">
        <v>5</v>
      </c>
      <c r="N10" s="5">
        <v>2</v>
      </c>
      <c r="O10" s="5">
        <v>5</v>
      </c>
      <c r="P10" s="5">
        <v>5</v>
      </c>
      <c r="Q10" s="5">
        <v>2</v>
      </c>
      <c r="R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0.9199999999999999</v>
      </c>
      <c r="H11" s="8">
        <v>4.6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B2" sqref="B2:G11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63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24</v>
      </c>
    </row>
    <row r="3" spans="1:136" ht="16.5">
      <c r="A3" t="s">
        <v>102</v>
      </c>
      <c r="B3" s="7">
        <f aca="true" t="shared" si="0" ref="B3:B10">COUNTIF(H3:ZX3,5)</f>
        <v>11</v>
      </c>
      <c r="C3" s="7">
        <f aca="true" t="shared" si="1" ref="C3:C10">COUNTIF(H3:ZX3,4)</f>
        <v>7</v>
      </c>
      <c r="D3" s="7">
        <f aca="true" t="shared" si="2" ref="D3:D10">COUNTIF(H3:ZX3,3)</f>
        <v>6</v>
      </c>
      <c r="E3" s="7">
        <f aca="true" t="shared" si="3" ref="E3:E10">COUNTIF(H3:ZX3,2)</f>
        <v>0</v>
      </c>
      <c r="F3" s="7">
        <f aca="true" t="shared" si="4" ref="F3:F10">COUNTIF(H3:ZX3,1)</f>
        <v>0</v>
      </c>
      <c r="G3" s="9">
        <f aca="true" t="shared" si="5" ref="G3:G11">H3/5</f>
        <v>0.86</v>
      </c>
      <c r="H3" s="8">
        <v>4.3</v>
      </c>
      <c r="I3" s="5">
        <v>3</v>
      </c>
      <c r="J3" s="5">
        <v>4</v>
      </c>
      <c r="K3" s="5">
        <v>5</v>
      </c>
      <c r="L3" s="5">
        <v>4</v>
      </c>
      <c r="M3" s="5">
        <v>5</v>
      </c>
      <c r="N3" s="5">
        <v>5</v>
      </c>
      <c r="O3" s="5">
        <v>4</v>
      </c>
      <c r="P3" s="5">
        <v>3</v>
      </c>
      <c r="Q3" s="5">
        <v>3</v>
      </c>
      <c r="R3" s="5">
        <v>5</v>
      </c>
      <c r="S3" s="5">
        <v>4</v>
      </c>
      <c r="T3" s="5">
        <v>5</v>
      </c>
      <c r="U3" s="5">
        <v>5</v>
      </c>
      <c r="V3" s="5">
        <v>3</v>
      </c>
      <c r="W3" s="5">
        <v>5</v>
      </c>
      <c r="X3" s="5">
        <v>4</v>
      </c>
      <c r="Y3" s="5">
        <v>5</v>
      </c>
      <c r="Z3" s="5">
        <v>3</v>
      </c>
      <c r="AA3" s="5">
        <v>5</v>
      </c>
      <c r="AB3" s="5">
        <v>3</v>
      </c>
      <c r="AC3" s="5">
        <v>4</v>
      </c>
      <c r="AD3" s="5">
        <v>4</v>
      </c>
      <c r="AE3" s="5">
        <v>5</v>
      </c>
      <c r="AF3" s="5">
        <v>5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t="shared" si="0"/>
        <v>14</v>
      </c>
      <c r="C4" s="7">
        <f t="shared" si="1"/>
        <v>4</v>
      </c>
      <c r="D4" s="7">
        <f t="shared" si="2"/>
        <v>5</v>
      </c>
      <c r="E4" s="7">
        <f t="shared" si="3"/>
        <v>1</v>
      </c>
      <c r="F4" s="7">
        <f t="shared" si="4"/>
        <v>0</v>
      </c>
      <c r="G4" s="9">
        <f t="shared" si="5"/>
        <v>0.86</v>
      </c>
      <c r="H4" s="8">
        <v>4.3</v>
      </c>
      <c r="I4" s="5">
        <v>2</v>
      </c>
      <c r="J4" s="5">
        <v>5</v>
      </c>
      <c r="K4" s="5">
        <v>5</v>
      </c>
      <c r="L4" s="5">
        <v>5</v>
      </c>
      <c r="M4" s="5">
        <v>5</v>
      </c>
      <c r="N4" s="5">
        <v>5</v>
      </c>
      <c r="O4" s="5">
        <v>4</v>
      </c>
      <c r="P4" s="5">
        <v>3</v>
      </c>
      <c r="Q4" s="5">
        <v>3</v>
      </c>
      <c r="R4" s="5">
        <v>5</v>
      </c>
      <c r="S4" s="5">
        <v>4</v>
      </c>
      <c r="T4" s="5">
        <v>5</v>
      </c>
      <c r="U4" s="5">
        <v>5</v>
      </c>
      <c r="V4" s="5">
        <v>3</v>
      </c>
      <c r="W4" s="5">
        <v>5</v>
      </c>
      <c r="X4" s="5">
        <v>4</v>
      </c>
      <c r="Y4" s="5">
        <v>5</v>
      </c>
      <c r="Z4" s="5">
        <v>3</v>
      </c>
      <c r="AA4" s="5">
        <v>5</v>
      </c>
      <c r="AB4" s="5">
        <v>5</v>
      </c>
      <c r="AC4" s="5">
        <v>3</v>
      </c>
      <c r="AD4" s="5">
        <v>4</v>
      </c>
      <c r="AE4" s="5">
        <v>5</v>
      </c>
      <c r="AF4" s="5">
        <v>5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14</v>
      </c>
      <c r="C5" s="7">
        <f t="shared" si="1"/>
        <v>5</v>
      </c>
      <c r="D5" s="7">
        <f t="shared" si="2"/>
        <v>5</v>
      </c>
      <c r="E5" s="7">
        <f t="shared" si="3"/>
        <v>0</v>
      </c>
      <c r="F5" s="7">
        <f t="shared" si="4"/>
        <v>0</v>
      </c>
      <c r="G5" s="9">
        <f t="shared" si="5"/>
        <v>0.8799999999999999</v>
      </c>
      <c r="H5" s="8">
        <v>4.3999999999999995</v>
      </c>
      <c r="I5" s="5">
        <v>3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4</v>
      </c>
      <c r="P5" s="5">
        <v>3</v>
      </c>
      <c r="Q5" s="5">
        <v>3</v>
      </c>
      <c r="R5" s="5">
        <v>5</v>
      </c>
      <c r="S5" s="5">
        <v>4</v>
      </c>
      <c r="T5" s="5">
        <v>5</v>
      </c>
      <c r="U5" s="5">
        <v>5</v>
      </c>
      <c r="V5" s="5">
        <v>3</v>
      </c>
      <c r="W5" s="5">
        <v>5</v>
      </c>
      <c r="X5" s="5">
        <v>4</v>
      </c>
      <c r="Y5" s="5">
        <v>5</v>
      </c>
      <c r="Z5" s="5">
        <v>4</v>
      </c>
      <c r="AA5" s="5">
        <v>5</v>
      </c>
      <c r="AB5" s="5">
        <v>5</v>
      </c>
      <c r="AC5" s="5">
        <v>3</v>
      </c>
      <c r="AD5" s="5">
        <v>4</v>
      </c>
      <c r="AE5" s="5">
        <v>5</v>
      </c>
      <c r="AF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12</v>
      </c>
      <c r="C6" s="7">
        <f t="shared" si="1"/>
        <v>8</v>
      </c>
      <c r="D6" s="7">
        <f t="shared" si="2"/>
        <v>2</v>
      </c>
      <c r="E6" s="7">
        <f t="shared" si="3"/>
        <v>2</v>
      </c>
      <c r="F6" s="7">
        <f t="shared" si="4"/>
        <v>0</v>
      </c>
      <c r="G6" s="9">
        <f t="shared" si="5"/>
        <v>0.86</v>
      </c>
      <c r="H6" s="8">
        <v>4.3</v>
      </c>
      <c r="I6" s="5">
        <v>2</v>
      </c>
      <c r="J6" s="5">
        <v>4</v>
      </c>
      <c r="K6" s="5">
        <v>5</v>
      </c>
      <c r="L6" s="5">
        <v>5</v>
      </c>
      <c r="M6" s="5">
        <v>5</v>
      </c>
      <c r="N6" s="5">
        <v>5</v>
      </c>
      <c r="O6" s="5">
        <v>4</v>
      </c>
      <c r="P6" s="5">
        <v>3</v>
      </c>
      <c r="Q6" s="5">
        <v>3</v>
      </c>
      <c r="R6" s="5">
        <v>5</v>
      </c>
      <c r="S6" s="5">
        <v>4</v>
      </c>
      <c r="T6" s="5">
        <v>5</v>
      </c>
      <c r="U6" s="5">
        <v>5</v>
      </c>
      <c r="V6" s="5">
        <v>4</v>
      </c>
      <c r="W6" s="5">
        <v>5</v>
      </c>
      <c r="X6" s="5">
        <v>4</v>
      </c>
      <c r="Y6" s="5">
        <v>5</v>
      </c>
      <c r="Z6" s="5">
        <v>4</v>
      </c>
      <c r="AA6" s="5">
        <v>5</v>
      </c>
      <c r="AB6" s="5">
        <v>4</v>
      </c>
      <c r="AC6" s="5">
        <v>2</v>
      </c>
      <c r="AD6" s="5">
        <v>4</v>
      </c>
      <c r="AE6" s="5">
        <v>5</v>
      </c>
      <c r="AF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12</v>
      </c>
      <c r="C7" s="7">
        <f t="shared" si="1"/>
        <v>5</v>
      </c>
      <c r="D7" s="7">
        <f t="shared" si="2"/>
        <v>6</v>
      </c>
      <c r="E7" s="7">
        <f t="shared" si="3"/>
        <v>1</v>
      </c>
      <c r="F7" s="7">
        <f t="shared" si="4"/>
        <v>0</v>
      </c>
      <c r="G7" s="9">
        <f t="shared" si="5"/>
        <v>0.8399999999999999</v>
      </c>
      <c r="H7" s="8">
        <v>4.199999999999999</v>
      </c>
      <c r="I7" s="5">
        <v>5</v>
      </c>
      <c r="J7" s="5">
        <v>3</v>
      </c>
      <c r="K7" s="5">
        <v>5</v>
      </c>
      <c r="L7" s="5">
        <v>5</v>
      </c>
      <c r="M7" s="5">
        <v>5</v>
      </c>
      <c r="N7" s="5">
        <v>5</v>
      </c>
      <c r="O7" s="5">
        <v>4</v>
      </c>
      <c r="P7" s="5">
        <v>3</v>
      </c>
      <c r="Q7" s="5">
        <v>3</v>
      </c>
      <c r="R7" s="5">
        <v>4</v>
      </c>
      <c r="S7" s="5">
        <v>4</v>
      </c>
      <c r="T7" s="5">
        <v>5</v>
      </c>
      <c r="U7" s="5">
        <v>5</v>
      </c>
      <c r="V7" s="5">
        <v>3</v>
      </c>
      <c r="W7" s="5">
        <v>5</v>
      </c>
      <c r="X7" s="5">
        <v>4</v>
      </c>
      <c r="Y7" s="5">
        <v>5</v>
      </c>
      <c r="Z7" s="5">
        <v>3</v>
      </c>
      <c r="AA7" s="5">
        <v>5</v>
      </c>
      <c r="AB7" s="5">
        <v>3</v>
      </c>
      <c r="AC7" s="5">
        <v>2</v>
      </c>
      <c r="AD7" s="5">
        <v>4</v>
      </c>
      <c r="AE7" s="5">
        <v>5</v>
      </c>
      <c r="AF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12</v>
      </c>
      <c r="C8" s="7">
        <f t="shared" si="1"/>
        <v>6</v>
      </c>
      <c r="D8" s="7">
        <f t="shared" si="2"/>
        <v>5</v>
      </c>
      <c r="E8" s="7">
        <f t="shared" si="3"/>
        <v>0</v>
      </c>
      <c r="F8" s="7">
        <f t="shared" si="4"/>
        <v>1</v>
      </c>
      <c r="G8" s="9">
        <f t="shared" si="5"/>
        <v>0.8399999999999999</v>
      </c>
      <c r="H8" s="8">
        <v>4.199999999999999</v>
      </c>
      <c r="I8" s="5">
        <v>1</v>
      </c>
      <c r="J8" s="5">
        <v>5</v>
      </c>
      <c r="K8" s="5">
        <v>5</v>
      </c>
      <c r="L8" s="5">
        <v>5</v>
      </c>
      <c r="M8" s="5">
        <v>5</v>
      </c>
      <c r="N8" s="5">
        <v>5</v>
      </c>
      <c r="O8" s="5">
        <v>4</v>
      </c>
      <c r="P8" s="5">
        <v>3</v>
      </c>
      <c r="Q8" s="5">
        <v>3</v>
      </c>
      <c r="R8" s="5">
        <v>5</v>
      </c>
      <c r="S8" s="5">
        <v>4</v>
      </c>
      <c r="T8" s="5">
        <v>5</v>
      </c>
      <c r="U8" s="5">
        <v>5</v>
      </c>
      <c r="V8" s="5">
        <v>4</v>
      </c>
      <c r="W8" s="5">
        <v>5</v>
      </c>
      <c r="X8" s="5">
        <v>4</v>
      </c>
      <c r="Y8" s="5">
        <v>5</v>
      </c>
      <c r="Z8" s="5">
        <v>3</v>
      </c>
      <c r="AA8" s="5">
        <v>5</v>
      </c>
      <c r="AB8" s="5">
        <v>3</v>
      </c>
      <c r="AC8" s="5">
        <v>3</v>
      </c>
      <c r="AD8" s="5">
        <v>4</v>
      </c>
      <c r="AE8" s="5">
        <v>5</v>
      </c>
      <c r="AF8" s="5">
        <v>4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12</v>
      </c>
      <c r="C9" s="7">
        <f t="shared" si="1"/>
        <v>7</v>
      </c>
      <c r="D9" s="7">
        <f t="shared" si="2"/>
        <v>3</v>
      </c>
      <c r="E9" s="7">
        <f t="shared" si="3"/>
        <v>1</v>
      </c>
      <c r="F9" s="7">
        <f t="shared" si="4"/>
        <v>1</v>
      </c>
      <c r="G9" s="9">
        <f t="shared" si="5"/>
        <v>0.8399999999999999</v>
      </c>
      <c r="H9" s="8">
        <v>4.199999999999999</v>
      </c>
      <c r="I9" s="5">
        <v>1</v>
      </c>
      <c r="J9" s="5">
        <v>5</v>
      </c>
      <c r="K9" s="5">
        <v>5</v>
      </c>
      <c r="L9" s="5">
        <v>4</v>
      </c>
      <c r="M9" s="5">
        <v>5</v>
      </c>
      <c r="N9" s="5">
        <v>5</v>
      </c>
      <c r="O9" s="5">
        <v>5</v>
      </c>
      <c r="P9" s="5">
        <v>3</v>
      </c>
      <c r="Q9" s="5">
        <v>3</v>
      </c>
      <c r="R9" s="5">
        <v>4</v>
      </c>
      <c r="S9" s="5">
        <v>4</v>
      </c>
      <c r="T9" s="5">
        <v>5</v>
      </c>
      <c r="U9" s="5">
        <v>5</v>
      </c>
      <c r="V9" s="5">
        <v>4</v>
      </c>
      <c r="W9" s="5">
        <v>5</v>
      </c>
      <c r="X9" s="5">
        <v>4</v>
      </c>
      <c r="Y9" s="5">
        <v>5</v>
      </c>
      <c r="Z9" s="5">
        <v>3</v>
      </c>
      <c r="AA9" s="5">
        <v>5</v>
      </c>
      <c r="AB9" s="5">
        <v>5</v>
      </c>
      <c r="AC9" s="5">
        <v>2</v>
      </c>
      <c r="AD9" s="5">
        <v>4</v>
      </c>
      <c r="AE9" s="5">
        <v>5</v>
      </c>
      <c r="AF9" s="5">
        <v>4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9</v>
      </c>
      <c r="C10" s="7">
        <f t="shared" si="1"/>
        <v>9</v>
      </c>
      <c r="D10" s="7">
        <f t="shared" si="2"/>
        <v>1</v>
      </c>
      <c r="E10" s="7">
        <f t="shared" si="3"/>
        <v>2</v>
      </c>
      <c r="F10" s="7">
        <f t="shared" si="4"/>
        <v>3</v>
      </c>
      <c r="G10" s="9">
        <f t="shared" si="5"/>
        <v>0.76</v>
      </c>
      <c r="H10" s="8">
        <v>3.8000000000000003</v>
      </c>
      <c r="I10" s="5">
        <v>1</v>
      </c>
      <c r="J10" s="5">
        <v>4</v>
      </c>
      <c r="K10" s="5">
        <v>5</v>
      </c>
      <c r="L10" s="5">
        <v>4</v>
      </c>
      <c r="M10" s="5">
        <v>4</v>
      </c>
      <c r="N10" s="5">
        <v>5</v>
      </c>
      <c r="O10" s="5">
        <v>5</v>
      </c>
      <c r="P10" s="5">
        <v>2</v>
      </c>
      <c r="Q10" s="5">
        <v>3</v>
      </c>
      <c r="R10" s="5">
        <v>4</v>
      </c>
      <c r="S10" s="5">
        <v>4</v>
      </c>
      <c r="T10" s="5">
        <v>4</v>
      </c>
      <c r="U10" s="5">
        <v>5</v>
      </c>
      <c r="V10" s="5">
        <v>4</v>
      </c>
      <c r="W10" s="5">
        <v>5</v>
      </c>
      <c r="X10" s="5">
        <v>1</v>
      </c>
      <c r="Y10" s="5">
        <v>4</v>
      </c>
      <c r="Z10" s="5">
        <v>2</v>
      </c>
      <c r="AA10" s="5">
        <v>5</v>
      </c>
      <c r="AB10" s="5">
        <v>5</v>
      </c>
      <c r="AC10" s="5">
        <v>1</v>
      </c>
      <c r="AD10" s="5">
        <v>4</v>
      </c>
      <c r="AE10" s="5">
        <v>5</v>
      </c>
      <c r="AF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0.86</v>
      </c>
      <c r="H11" s="8">
        <v>4.3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B2" sqref="B2:G11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10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17</v>
      </c>
    </row>
    <row r="3" spans="1:136" ht="16.5">
      <c r="A3" t="s">
        <v>102</v>
      </c>
      <c r="B3" s="7">
        <f aca="true" t="shared" si="0" ref="B3:B10">COUNTIF(H3:ZX3,5)</f>
        <v>12</v>
      </c>
      <c r="C3" s="7">
        <f aca="true" t="shared" si="1" ref="C3:C10">COUNTIF(H3:ZX3,4)</f>
        <v>5</v>
      </c>
      <c r="D3" s="7">
        <f aca="true" t="shared" si="2" ref="D3:D10">COUNTIF(H3:ZX3,3)</f>
        <v>0</v>
      </c>
      <c r="E3" s="7">
        <f aca="true" t="shared" si="3" ref="E3:E10">COUNTIF(H3:ZX3,2)</f>
        <v>0</v>
      </c>
      <c r="F3" s="7">
        <f aca="true" t="shared" si="4" ref="F3:F10">COUNTIF(H3:ZX3,1)</f>
        <v>0</v>
      </c>
      <c r="G3" s="9">
        <f aca="true" t="shared" si="5" ref="G3:G11">H3/5</f>
        <v>0.96</v>
      </c>
      <c r="H3" s="8">
        <v>4.8</v>
      </c>
      <c r="I3" s="5">
        <v>5</v>
      </c>
      <c r="J3" s="5">
        <v>5</v>
      </c>
      <c r="K3" s="5">
        <v>5</v>
      </c>
      <c r="L3" s="5">
        <v>5</v>
      </c>
      <c r="M3" s="5">
        <v>5</v>
      </c>
      <c r="N3" s="5">
        <v>5</v>
      </c>
      <c r="O3" s="5">
        <v>4</v>
      </c>
      <c r="P3" s="5">
        <v>5</v>
      </c>
      <c r="Q3" s="5">
        <v>4</v>
      </c>
      <c r="R3" s="5">
        <v>5</v>
      </c>
      <c r="S3" s="5">
        <v>5</v>
      </c>
      <c r="T3" s="5">
        <v>4</v>
      </c>
      <c r="U3" s="5">
        <v>5</v>
      </c>
      <c r="V3" s="5">
        <v>5</v>
      </c>
      <c r="W3" s="5">
        <v>4</v>
      </c>
      <c r="X3" s="5">
        <v>5</v>
      </c>
      <c r="Y3" s="5">
        <v>4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t="shared" si="0"/>
        <v>9</v>
      </c>
      <c r="C4" s="7">
        <f t="shared" si="1"/>
        <v>8</v>
      </c>
      <c r="D4" s="7">
        <f t="shared" si="2"/>
        <v>0</v>
      </c>
      <c r="E4" s="7">
        <f t="shared" si="3"/>
        <v>0</v>
      </c>
      <c r="F4" s="7">
        <f t="shared" si="4"/>
        <v>0</v>
      </c>
      <c r="G4" s="9">
        <f t="shared" si="5"/>
        <v>0.9199999999999999</v>
      </c>
      <c r="H4" s="8">
        <v>4.6</v>
      </c>
      <c r="I4" s="5">
        <v>5</v>
      </c>
      <c r="J4" s="5">
        <v>5</v>
      </c>
      <c r="K4" s="5">
        <v>4</v>
      </c>
      <c r="L4" s="5">
        <v>5</v>
      </c>
      <c r="M4" s="5">
        <v>5</v>
      </c>
      <c r="N4" s="5">
        <v>5</v>
      </c>
      <c r="O4" s="5">
        <v>4</v>
      </c>
      <c r="P4" s="5">
        <v>5</v>
      </c>
      <c r="Q4" s="5">
        <v>4</v>
      </c>
      <c r="R4" s="5">
        <v>4</v>
      </c>
      <c r="S4" s="5">
        <v>5</v>
      </c>
      <c r="T4" s="5">
        <v>4</v>
      </c>
      <c r="U4" s="5">
        <v>5</v>
      </c>
      <c r="V4" s="5">
        <v>4</v>
      </c>
      <c r="W4" s="5">
        <v>4</v>
      </c>
      <c r="X4" s="5">
        <v>5</v>
      </c>
      <c r="Y4" s="5">
        <v>4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10</v>
      </c>
      <c r="C5" s="7">
        <f t="shared" si="1"/>
        <v>6</v>
      </c>
      <c r="D5" s="7">
        <f t="shared" si="2"/>
        <v>1</v>
      </c>
      <c r="E5" s="7">
        <f t="shared" si="3"/>
        <v>0</v>
      </c>
      <c r="F5" s="7">
        <f t="shared" si="4"/>
        <v>0</v>
      </c>
      <c r="G5" s="9">
        <f t="shared" si="5"/>
        <v>0.9199999999999999</v>
      </c>
      <c r="H5" s="8">
        <v>4.6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4</v>
      </c>
      <c r="P5" s="5">
        <v>5</v>
      </c>
      <c r="Q5" s="5">
        <v>4</v>
      </c>
      <c r="R5" s="5">
        <v>4</v>
      </c>
      <c r="S5" s="5">
        <v>5</v>
      </c>
      <c r="T5" s="5">
        <v>3</v>
      </c>
      <c r="U5" s="5">
        <v>4</v>
      </c>
      <c r="V5" s="5">
        <v>5</v>
      </c>
      <c r="W5" s="5">
        <v>4</v>
      </c>
      <c r="X5" s="5">
        <v>5</v>
      </c>
      <c r="Y5" s="5">
        <v>4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10</v>
      </c>
      <c r="C6" s="7">
        <f t="shared" si="1"/>
        <v>6</v>
      </c>
      <c r="D6" s="7">
        <f t="shared" si="2"/>
        <v>1</v>
      </c>
      <c r="E6" s="7">
        <f t="shared" si="3"/>
        <v>0</v>
      </c>
      <c r="F6" s="7">
        <f t="shared" si="4"/>
        <v>0</v>
      </c>
      <c r="G6" s="9">
        <f t="shared" si="5"/>
        <v>0.9199999999999999</v>
      </c>
      <c r="H6" s="8">
        <v>4.6</v>
      </c>
      <c r="I6" s="5">
        <v>5</v>
      </c>
      <c r="J6" s="5">
        <v>5</v>
      </c>
      <c r="K6" s="5">
        <v>4</v>
      </c>
      <c r="L6" s="5">
        <v>5</v>
      </c>
      <c r="M6" s="5">
        <v>5</v>
      </c>
      <c r="N6" s="5">
        <v>5</v>
      </c>
      <c r="O6" s="5">
        <v>4</v>
      </c>
      <c r="P6" s="5">
        <v>5</v>
      </c>
      <c r="Q6" s="5">
        <v>4</v>
      </c>
      <c r="R6" s="5">
        <v>4</v>
      </c>
      <c r="S6" s="5">
        <v>5</v>
      </c>
      <c r="T6" s="5">
        <v>3</v>
      </c>
      <c r="U6" s="5">
        <v>5</v>
      </c>
      <c r="V6" s="5">
        <v>5</v>
      </c>
      <c r="W6" s="5">
        <v>4</v>
      </c>
      <c r="X6" s="5">
        <v>5</v>
      </c>
      <c r="Y6" s="5">
        <v>4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11</v>
      </c>
      <c r="C7" s="7">
        <f t="shared" si="1"/>
        <v>5</v>
      </c>
      <c r="D7" s="7">
        <f t="shared" si="2"/>
        <v>1</v>
      </c>
      <c r="E7" s="7">
        <f t="shared" si="3"/>
        <v>0</v>
      </c>
      <c r="F7" s="7">
        <f t="shared" si="4"/>
        <v>0</v>
      </c>
      <c r="G7" s="9">
        <f t="shared" si="5"/>
        <v>0.9199999999999999</v>
      </c>
      <c r="H7" s="8">
        <v>4.6</v>
      </c>
      <c r="I7" s="5">
        <v>5</v>
      </c>
      <c r="J7" s="5">
        <v>4</v>
      </c>
      <c r="K7" s="5">
        <v>5</v>
      </c>
      <c r="L7" s="5">
        <v>5</v>
      </c>
      <c r="M7" s="5">
        <v>5</v>
      </c>
      <c r="N7" s="5">
        <v>5</v>
      </c>
      <c r="O7" s="5">
        <v>4</v>
      </c>
      <c r="P7" s="5">
        <v>5</v>
      </c>
      <c r="Q7" s="5">
        <v>3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4</v>
      </c>
      <c r="X7" s="5">
        <v>4</v>
      </c>
      <c r="Y7" s="5">
        <v>4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9</v>
      </c>
      <c r="C8" s="7">
        <f t="shared" si="1"/>
        <v>7</v>
      </c>
      <c r="D8" s="7">
        <f t="shared" si="2"/>
        <v>1</v>
      </c>
      <c r="E8" s="7">
        <f t="shared" si="3"/>
        <v>0</v>
      </c>
      <c r="F8" s="7">
        <f t="shared" si="4"/>
        <v>0</v>
      </c>
      <c r="G8" s="9">
        <f t="shared" si="5"/>
        <v>0.9</v>
      </c>
      <c r="H8" s="8">
        <v>4.5</v>
      </c>
      <c r="I8" s="5">
        <v>5</v>
      </c>
      <c r="J8" s="5">
        <v>4</v>
      </c>
      <c r="K8" s="5">
        <v>5</v>
      </c>
      <c r="L8" s="5">
        <v>5</v>
      </c>
      <c r="M8" s="5">
        <v>5</v>
      </c>
      <c r="N8" s="5">
        <v>5</v>
      </c>
      <c r="O8" s="5">
        <v>4</v>
      </c>
      <c r="P8" s="5">
        <v>5</v>
      </c>
      <c r="Q8" s="5">
        <v>3</v>
      </c>
      <c r="R8" s="5">
        <v>5</v>
      </c>
      <c r="S8" s="5">
        <v>5</v>
      </c>
      <c r="T8" s="5">
        <v>4</v>
      </c>
      <c r="U8" s="5">
        <v>5</v>
      </c>
      <c r="V8" s="5">
        <v>4</v>
      </c>
      <c r="W8" s="5">
        <v>4</v>
      </c>
      <c r="X8" s="5">
        <v>4</v>
      </c>
      <c r="Y8" s="5">
        <v>4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10</v>
      </c>
      <c r="C9" s="7">
        <f t="shared" si="1"/>
        <v>6</v>
      </c>
      <c r="D9" s="7">
        <f t="shared" si="2"/>
        <v>1</v>
      </c>
      <c r="E9" s="7">
        <f t="shared" si="3"/>
        <v>0</v>
      </c>
      <c r="F9" s="7">
        <f t="shared" si="4"/>
        <v>0</v>
      </c>
      <c r="G9" s="9">
        <f t="shared" si="5"/>
        <v>0.9199999999999999</v>
      </c>
      <c r="H9" s="8">
        <v>4.6</v>
      </c>
      <c r="I9" s="5">
        <v>5</v>
      </c>
      <c r="J9" s="5">
        <v>4</v>
      </c>
      <c r="K9" s="5">
        <v>4</v>
      </c>
      <c r="L9" s="5">
        <v>5</v>
      </c>
      <c r="M9" s="5">
        <v>5</v>
      </c>
      <c r="N9" s="5">
        <v>5</v>
      </c>
      <c r="O9" s="5">
        <v>4</v>
      </c>
      <c r="P9" s="5">
        <v>5</v>
      </c>
      <c r="Q9" s="5">
        <v>4</v>
      </c>
      <c r="R9" s="5">
        <v>5</v>
      </c>
      <c r="S9" s="5">
        <v>5</v>
      </c>
      <c r="T9" s="5">
        <v>3</v>
      </c>
      <c r="U9" s="5">
        <v>5</v>
      </c>
      <c r="V9" s="5">
        <v>5</v>
      </c>
      <c r="W9" s="5">
        <v>4</v>
      </c>
      <c r="X9" s="5">
        <v>5</v>
      </c>
      <c r="Y9" s="5">
        <v>4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9</v>
      </c>
      <c r="C10" s="7">
        <f t="shared" si="1"/>
        <v>6</v>
      </c>
      <c r="D10" s="7">
        <f t="shared" si="2"/>
        <v>2</v>
      </c>
      <c r="E10" s="7">
        <f t="shared" si="3"/>
        <v>0</v>
      </c>
      <c r="F10" s="7">
        <f t="shared" si="4"/>
        <v>0</v>
      </c>
      <c r="G10" s="9">
        <f t="shared" si="5"/>
        <v>0.9</v>
      </c>
      <c r="H10" s="8">
        <v>4.5</v>
      </c>
      <c r="I10" s="5">
        <v>5</v>
      </c>
      <c r="J10" s="5">
        <v>3</v>
      </c>
      <c r="K10" s="5">
        <v>5</v>
      </c>
      <c r="L10" s="5">
        <v>5</v>
      </c>
      <c r="M10" s="5">
        <v>5</v>
      </c>
      <c r="N10" s="5">
        <v>5</v>
      </c>
      <c r="O10" s="5">
        <v>4</v>
      </c>
      <c r="P10" s="5">
        <v>5</v>
      </c>
      <c r="Q10" s="5">
        <v>4</v>
      </c>
      <c r="R10" s="5">
        <v>4</v>
      </c>
      <c r="S10" s="5">
        <v>5</v>
      </c>
      <c r="T10" s="5">
        <v>3</v>
      </c>
      <c r="U10" s="5">
        <v>5</v>
      </c>
      <c r="V10" s="5">
        <v>5</v>
      </c>
      <c r="W10" s="5">
        <v>4</v>
      </c>
      <c r="X10" s="5">
        <v>4</v>
      </c>
      <c r="Y10" s="5">
        <v>4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0.9199999999999999</v>
      </c>
      <c r="H11" s="8">
        <v>4.6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11"/>
  <sheetViews>
    <sheetView zoomScaleSheetLayoutView="75" workbookViewId="0" topLeftCell="A1">
      <pane xSplit="8" ySplit="2" topLeftCell="I3" activePane="bottomRight" state="frozen"/>
      <selection pane="bottomRight" activeCell="B2" sqref="B2:G11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21</v>
      </c>
      <c r="B1" s="6" t="s">
        <v>27</v>
      </c>
      <c r="C1" s="6"/>
      <c r="D1" s="6"/>
      <c r="E1" s="6"/>
      <c r="F1" s="6"/>
      <c r="G1" s="6"/>
    </row>
    <row r="2" spans="1:9" s="3" customFormat="1" ht="16.5">
      <c r="A2" s="3" t="s">
        <v>73</v>
      </c>
      <c r="B2" s="3" t="s">
        <v>92</v>
      </c>
      <c r="C2" s="3" t="s">
        <v>12</v>
      </c>
      <c r="D2" s="3" t="s">
        <v>19</v>
      </c>
      <c r="E2" s="3" t="s">
        <v>13</v>
      </c>
      <c r="F2" s="3" t="s">
        <v>75</v>
      </c>
      <c r="G2" s="3" t="s">
        <v>15</v>
      </c>
      <c r="H2" s="3" t="s">
        <v>14</v>
      </c>
      <c r="I2" s="3">
        <f>COUNTA(I3:AAE3)</f>
        <v>17</v>
      </c>
    </row>
    <row r="3" spans="1:136" ht="16.5">
      <c r="A3" t="s">
        <v>102</v>
      </c>
      <c r="B3" s="7">
        <f aca="true" t="shared" si="0" ref="B3:B10">COUNTIF(H3:ZX3,5)</f>
        <v>10</v>
      </c>
      <c r="C3" s="7">
        <f aca="true" t="shared" si="1" ref="C3:C10">COUNTIF(H3:ZX3,4)</f>
        <v>7</v>
      </c>
      <c r="D3" s="7">
        <f aca="true" t="shared" si="2" ref="D3:D10">COUNTIF(H3:ZX3,3)</f>
        <v>0</v>
      </c>
      <c r="E3" s="7">
        <f aca="true" t="shared" si="3" ref="E3:E10">COUNTIF(H3:ZX3,2)</f>
        <v>0</v>
      </c>
      <c r="F3" s="7">
        <f aca="true" t="shared" si="4" ref="F3:F10">COUNTIF(H3:ZX3,1)</f>
        <v>0</v>
      </c>
      <c r="G3" s="9">
        <f aca="true" t="shared" si="5" ref="G3:G11">H3/5</f>
        <v>0.9199999999999999</v>
      </c>
      <c r="H3" s="8">
        <v>4.6</v>
      </c>
      <c r="I3" s="5">
        <v>5</v>
      </c>
      <c r="J3" s="5">
        <v>5</v>
      </c>
      <c r="K3" s="5">
        <v>5</v>
      </c>
      <c r="L3" s="5">
        <v>4</v>
      </c>
      <c r="M3" s="5">
        <v>4</v>
      </c>
      <c r="N3" s="5">
        <v>4</v>
      </c>
      <c r="O3" s="5">
        <v>4</v>
      </c>
      <c r="P3" s="5">
        <v>5</v>
      </c>
      <c r="Q3" s="5">
        <v>5</v>
      </c>
      <c r="R3" s="5">
        <v>5</v>
      </c>
      <c r="S3" s="5">
        <v>5</v>
      </c>
      <c r="T3" s="5">
        <v>4</v>
      </c>
      <c r="U3" s="5">
        <v>5</v>
      </c>
      <c r="V3" s="5">
        <v>4</v>
      </c>
      <c r="W3" s="5">
        <v>5</v>
      </c>
      <c r="X3" s="5">
        <v>5</v>
      </c>
      <c r="Y3" s="5">
        <v>4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6.5">
      <c r="A4" t="s">
        <v>44</v>
      </c>
      <c r="B4" s="7">
        <f t="shared" si="0"/>
        <v>13</v>
      </c>
      <c r="C4" s="7">
        <f t="shared" si="1"/>
        <v>1</v>
      </c>
      <c r="D4" s="7">
        <f t="shared" si="2"/>
        <v>3</v>
      </c>
      <c r="E4" s="7">
        <f t="shared" si="3"/>
        <v>0</v>
      </c>
      <c r="F4" s="7">
        <f t="shared" si="4"/>
        <v>0</v>
      </c>
      <c r="G4" s="9">
        <f t="shared" si="5"/>
        <v>0.9199999999999999</v>
      </c>
      <c r="H4" s="8">
        <v>4.6</v>
      </c>
      <c r="I4" s="5">
        <v>5</v>
      </c>
      <c r="J4" s="5">
        <v>5</v>
      </c>
      <c r="K4" s="5">
        <v>5</v>
      </c>
      <c r="L4" s="5">
        <v>3</v>
      </c>
      <c r="M4" s="5">
        <v>5</v>
      </c>
      <c r="N4" s="5">
        <v>5</v>
      </c>
      <c r="O4" s="5">
        <v>5</v>
      </c>
      <c r="P4" s="5">
        <v>5</v>
      </c>
      <c r="Q4" s="5">
        <v>5</v>
      </c>
      <c r="R4" s="5">
        <v>5</v>
      </c>
      <c r="S4" s="5">
        <v>5</v>
      </c>
      <c r="T4" s="5">
        <v>3</v>
      </c>
      <c r="U4" s="5">
        <v>5</v>
      </c>
      <c r="V4" s="5">
        <v>5</v>
      </c>
      <c r="W4" s="5">
        <v>4</v>
      </c>
      <c r="X4" s="5">
        <v>5</v>
      </c>
      <c r="Y4" s="5">
        <v>3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6.5">
      <c r="A5" t="s">
        <v>37</v>
      </c>
      <c r="B5" s="7">
        <f t="shared" si="0"/>
        <v>11</v>
      </c>
      <c r="C5" s="7">
        <f t="shared" si="1"/>
        <v>4</v>
      </c>
      <c r="D5" s="7">
        <f t="shared" si="2"/>
        <v>2</v>
      </c>
      <c r="E5" s="7">
        <f t="shared" si="3"/>
        <v>0</v>
      </c>
      <c r="F5" s="7">
        <f t="shared" si="4"/>
        <v>0</v>
      </c>
      <c r="G5" s="9">
        <f t="shared" si="5"/>
        <v>0.9199999999999999</v>
      </c>
      <c r="H5" s="8">
        <v>4.6</v>
      </c>
      <c r="I5" s="5">
        <v>5</v>
      </c>
      <c r="J5" s="5">
        <v>5</v>
      </c>
      <c r="K5" s="5">
        <v>5</v>
      </c>
      <c r="L5" s="5">
        <v>3</v>
      </c>
      <c r="M5" s="5">
        <v>4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T5" s="5">
        <v>3</v>
      </c>
      <c r="U5" s="5">
        <v>4</v>
      </c>
      <c r="V5" s="5">
        <v>4</v>
      </c>
      <c r="W5" s="5">
        <v>4</v>
      </c>
      <c r="X5" s="5">
        <v>5</v>
      </c>
      <c r="Y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28</v>
      </c>
      <c r="B6" s="7">
        <f t="shared" si="0"/>
        <v>8</v>
      </c>
      <c r="C6" s="7">
        <f t="shared" si="1"/>
        <v>5</v>
      </c>
      <c r="D6" s="7">
        <f t="shared" si="2"/>
        <v>4</v>
      </c>
      <c r="E6" s="7">
        <f t="shared" si="3"/>
        <v>0</v>
      </c>
      <c r="F6" s="7">
        <f t="shared" si="4"/>
        <v>0</v>
      </c>
      <c r="G6" s="9">
        <f t="shared" si="5"/>
        <v>0.86</v>
      </c>
      <c r="H6" s="8">
        <v>4.3</v>
      </c>
      <c r="I6" s="5">
        <v>5</v>
      </c>
      <c r="J6" s="5">
        <v>5</v>
      </c>
      <c r="K6" s="5">
        <v>5</v>
      </c>
      <c r="L6" s="5">
        <v>3</v>
      </c>
      <c r="M6" s="5">
        <v>4</v>
      </c>
      <c r="N6" s="5">
        <v>3</v>
      </c>
      <c r="O6" s="5">
        <v>5</v>
      </c>
      <c r="P6" s="5">
        <v>5</v>
      </c>
      <c r="Q6" s="5">
        <v>4</v>
      </c>
      <c r="R6" s="5">
        <v>5</v>
      </c>
      <c r="S6" s="5">
        <v>4</v>
      </c>
      <c r="T6" s="5">
        <v>3</v>
      </c>
      <c r="U6" s="5">
        <v>5</v>
      </c>
      <c r="V6" s="5">
        <v>3</v>
      </c>
      <c r="W6" s="5">
        <v>4</v>
      </c>
      <c r="X6" s="5">
        <v>5</v>
      </c>
      <c r="Y6" s="5">
        <v>4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50</v>
      </c>
      <c r="B7" s="7">
        <f t="shared" si="0"/>
        <v>9</v>
      </c>
      <c r="C7" s="7">
        <f t="shared" si="1"/>
        <v>4</v>
      </c>
      <c r="D7" s="7">
        <f t="shared" si="2"/>
        <v>3</v>
      </c>
      <c r="E7" s="7">
        <f t="shared" si="3"/>
        <v>1</v>
      </c>
      <c r="F7" s="7">
        <f t="shared" si="4"/>
        <v>0</v>
      </c>
      <c r="G7" s="9">
        <f t="shared" si="5"/>
        <v>0.86</v>
      </c>
      <c r="H7" s="8">
        <v>4.3</v>
      </c>
      <c r="I7" s="5">
        <v>5</v>
      </c>
      <c r="J7" s="5">
        <v>5</v>
      </c>
      <c r="K7" s="5">
        <v>5</v>
      </c>
      <c r="L7" s="5">
        <v>3</v>
      </c>
      <c r="M7" s="5">
        <v>5</v>
      </c>
      <c r="N7" s="5">
        <v>3</v>
      </c>
      <c r="O7" s="5">
        <v>4</v>
      </c>
      <c r="P7" s="5">
        <v>5</v>
      </c>
      <c r="Q7" s="5">
        <v>3</v>
      </c>
      <c r="R7" s="5">
        <v>5</v>
      </c>
      <c r="S7" s="5">
        <v>5</v>
      </c>
      <c r="T7" s="5">
        <v>4</v>
      </c>
      <c r="U7" s="5">
        <v>5</v>
      </c>
      <c r="V7" s="5">
        <v>4</v>
      </c>
      <c r="W7" s="5">
        <v>4</v>
      </c>
      <c r="X7" s="5">
        <v>5</v>
      </c>
      <c r="Y7" s="5">
        <v>2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30</v>
      </c>
      <c r="B8" s="7">
        <f t="shared" si="0"/>
        <v>9</v>
      </c>
      <c r="C8" s="7">
        <f t="shared" si="1"/>
        <v>5</v>
      </c>
      <c r="D8" s="7">
        <f t="shared" si="2"/>
        <v>3</v>
      </c>
      <c r="E8" s="7">
        <f t="shared" si="3"/>
        <v>0</v>
      </c>
      <c r="F8" s="7">
        <f t="shared" si="4"/>
        <v>0</v>
      </c>
      <c r="G8" s="9">
        <f t="shared" si="5"/>
        <v>0.8799999999999999</v>
      </c>
      <c r="H8" s="8">
        <v>4.3999999999999995</v>
      </c>
      <c r="I8" s="5">
        <v>5</v>
      </c>
      <c r="J8" s="5">
        <v>5</v>
      </c>
      <c r="K8" s="5">
        <v>5</v>
      </c>
      <c r="L8" s="5">
        <v>3</v>
      </c>
      <c r="M8" s="5">
        <v>4</v>
      </c>
      <c r="N8" s="5">
        <v>4</v>
      </c>
      <c r="O8" s="5">
        <v>4</v>
      </c>
      <c r="P8" s="5">
        <v>5</v>
      </c>
      <c r="Q8" s="5">
        <v>3</v>
      </c>
      <c r="R8" s="5">
        <v>5</v>
      </c>
      <c r="S8" s="5">
        <v>5</v>
      </c>
      <c r="T8" s="5">
        <v>4</v>
      </c>
      <c r="U8" s="5">
        <v>5</v>
      </c>
      <c r="V8" s="5">
        <v>5</v>
      </c>
      <c r="W8" s="5">
        <v>3</v>
      </c>
      <c r="X8" s="5">
        <v>5</v>
      </c>
      <c r="Y8" s="5">
        <v>4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47</v>
      </c>
      <c r="B9" s="7">
        <f t="shared" si="0"/>
        <v>9</v>
      </c>
      <c r="C9" s="7">
        <f t="shared" si="1"/>
        <v>5</v>
      </c>
      <c r="D9" s="7">
        <f t="shared" si="2"/>
        <v>3</v>
      </c>
      <c r="E9" s="7">
        <f t="shared" si="3"/>
        <v>0</v>
      </c>
      <c r="F9" s="7">
        <f t="shared" si="4"/>
        <v>0</v>
      </c>
      <c r="G9" s="9">
        <f t="shared" si="5"/>
        <v>0.8799999999999999</v>
      </c>
      <c r="H9" s="8">
        <v>4.3999999999999995</v>
      </c>
      <c r="I9" s="5">
        <v>5</v>
      </c>
      <c r="J9" s="5">
        <v>5</v>
      </c>
      <c r="K9" s="5">
        <v>5</v>
      </c>
      <c r="L9" s="5">
        <v>3</v>
      </c>
      <c r="M9" s="5">
        <v>4</v>
      </c>
      <c r="N9" s="5">
        <v>4</v>
      </c>
      <c r="O9" s="5">
        <v>5</v>
      </c>
      <c r="P9" s="5">
        <v>4</v>
      </c>
      <c r="Q9" s="5">
        <v>4</v>
      </c>
      <c r="R9" s="5">
        <v>5</v>
      </c>
      <c r="S9" s="5">
        <v>5</v>
      </c>
      <c r="T9" s="5">
        <v>3</v>
      </c>
      <c r="U9" s="5">
        <v>5</v>
      </c>
      <c r="V9" s="5">
        <v>4</v>
      </c>
      <c r="W9" s="5">
        <v>3</v>
      </c>
      <c r="X9" s="5">
        <v>5</v>
      </c>
      <c r="Y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33</v>
      </c>
      <c r="B10" s="7">
        <f t="shared" si="0"/>
        <v>7</v>
      </c>
      <c r="C10" s="7">
        <f t="shared" si="1"/>
        <v>4</v>
      </c>
      <c r="D10" s="7">
        <f t="shared" si="2"/>
        <v>4</v>
      </c>
      <c r="E10" s="7">
        <f t="shared" si="3"/>
        <v>1</v>
      </c>
      <c r="F10" s="7">
        <f t="shared" si="4"/>
        <v>1</v>
      </c>
      <c r="G10" s="9">
        <f t="shared" si="5"/>
        <v>0.78</v>
      </c>
      <c r="H10" s="8">
        <v>3.9</v>
      </c>
      <c r="I10" s="5">
        <v>5</v>
      </c>
      <c r="J10" s="5">
        <v>5</v>
      </c>
      <c r="K10" s="5">
        <v>5</v>
      </c>
      <c r="L10" s="5">
        <v>2</v>
      </c>
      <c r="M10" s="5">
        <v>3</v>
      </c>
      <c r="N10" s="5">
        <v>5</v>
      </c>
      <c r="O10" s="5">
        <v>3</v>
      </c>
      <c r="P10" s="5">
        <v>4</v>
      </c>
      <c r="Q10" s="5">
        <v>4</v>
      </c>
      <c r="R10" s="5">
        <v>1</v>
      </c>
      <c r="S10" s="5">
        <v>5</v>
      </c>
      <c r="T10" s="5">
        <v>4</v>
      </c>
      <c r="U10" s="5">
        <v>5</v>
      </c>
      <c r="V10" s="5">
        <v>4</v>
      </c>
      <c r="W10" s="5">
        <v>3</v>
      </c>
      <c r="X10" s="5">
        <v>5</v>
      </c>
      <c r="Y10" s="5">
        <v>3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76" ht="17.25">
      <c r="A11" s="4" t="s">
        <v>16</v>
      </c>
      <c r="B11" s="7"/>
      <c r="C11" s="7"/>
      <c r="D11" s="7"/>
      <c r="E11" s="7"/>
      <c r="F11" s="7"/>
      <c r="G11" s="9">
        <f t="shared" si="5"/>
        <v>0.8799999999999999</v>
      </c>
      <c r="H11" s="8">
        <v>4.3999999999999995</v>
      </c>
      <c r="BX11" s="5"/>
    </row>
  </sheetData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</dc:creator>
  <cp:keywords/>
  <dc:description/>
  <cp:lastModifiedBy>USER</cp:lastModifiedBy>
  <cp:lastPrinted>2018-07-01T23:47:59Z</cp:lastPrinted>
  <dcterms:created xsi:type="dcterms:W3CDTF">2018-06-30T02:34:01Z</dcterms:created>
  <dcterms:modified xsi:type="dcterms:W3CDTF">2018-07-01T23:53:28Z</dcterms:modified>
  <cp:category/>
  <cp:version/>
  <cp:contentType/>
  <cp:contentStatus/>
  <cp:revision>1</cp:revision>
</cp:coreProperties>
</file>